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2/"/>
    </mc:Choice>
  </mc:AlternateContent>
  <xr:revisionPtr revIDLastSave="0" documentId="13_ncr:1_{501A7F8E-6960-574B-B143-1398D26F5BA1}" xr6:coauthVersionLast="47" xr6:coauthVersionMax="47" xr10:uidLastSave="{00000000-0000-0000-0000-000000000000}"/>
  <bookViews>
    <workbookView xWindow="0" yWindow="500" windowWidth="29040" windowHeight="15840" activeTab="3" xr2:uid="{00000000-000D-0000-FFFF-FFFF00000000}"/>
  </bookViews>
  <sheets>
    <sheet name="Mesečni prihod" sheetId="2" r:id="rId1"/>
    <sheet name="Mesečni trošak Sale" sheetId="5" r:id="rId2"/>
    <sheet name="Mesečni trošak Nale" sheetId="3" r:id="rId3"/>
    <sheet name="Sheet1" sheetId="6" r:id="rId4"/>
    <sheet name="PODACI IZ GRAFIKONA" sheetId="4" state="hidden" r:id="rId5"/>
  </sheets>
  <definedNames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8" roundtripDataSignature="AMtx7mhrtlDGX/AweSUD1LZRngOG+7ObGQ=="/>
    </ext>
  </extLst>
</workbook>
</file>

<file path=xl/calcChain.xml><?xml version="1.0" encoding="utf-8"?>
<calcChain xmlns="http://schemas.openxmlformats.org/spreadsheetml/2006/main">
  <c r="D41" i="6" l="1"/>
  <c r="C41" i="6"/>
  <c r="D19" i="6" s="1"/>
  <c r="D22" i="6" s="1"/>
  <c r="H8" i="6"/>
  <c r="C3" i="2"/>
  <c r="C4" i="2"/>
  <c r="C5" i="2"/>
  <c r="C6" i="2"/>
  <c r="C7" i="2"/>
  <c r="C2" i="2"/>
  <c r="D8" i="2"/>
  <c r="E8" i="2"/>
  <c r="C19" i="5"/>
  <c r="B12" i="3"/>
  <c r="E9" i="2" s="1"/>
  <c r="B19" i="5"/>
  <c r="D9" i="2" s="1"/>
  <c r="D6" i="4"/>
  <c r="C6" i="4"/>
  <c r="D5" i="4"/>
  <c r="C5" i="4"/>
  <c r="D4" i="4"/>
  <c r="C4" i="4"/>
  <c r="C19" i="6" l="1"/>
  <c r="C22" i="6" s="1"/>
  <c r="I6" i="6" s="1"/>
  <c r="J6" i="6"/>
  <c r="C9" i="2"/>
  <c r="E10" i="2"/>
  <c r="D10" i="2"/>
  <c r="C8" i="2"/>
  <c r="C10" i="2" l="1"/>
</calcChain>
</file>

<file path=xl/sharedStrings.xml><?xml version="1.0" encoding="utf-8"?>
<sst xmlns="http://schemas.openxmlformats.org/spreadsheetml/2006/main" count="79" uniqueCount="68">
  <si>
    <t>Tok novca</t>
  </si>
  <si>
    <t>Predviđeno</t>
  </si>
  <si>
    <t>Stvarno</t>
  </si>
  <si>
    <t>Ukupni prihod</t>
  </si>
  <si>
    <t>Mesečni prihod</t>
  </si>
  <si>
    <t>STIV</t>
  </si>
  <si>
    <t>Škola</t>
  </si>
  <si>
    <t>Kirija</t>
  </si>
  <si>
    <t>Mesečni trošak</t>
  </si>
  <si>
    <t>SBB</t>
  </si>
  <si>
    <t>Voda i kanalizacija</t>
  </si>
  <si>
    <t>Struja</t>
  </si>
  <si>
    <t>Nataša telefon</t>
  </si>
  <si>
    <t>Namirnice</t>
  </si>
  <si>
    <t>Gorivo</t>
  </si>
  <si>
    <t>Vrtić</t>
  </si>
  <si>
    <t>PODACI IZ GRAFIKONA</t>
  </si>
  <si>
    <t>Plaćeno</t>
  </si>
  <si>
    <t>Rata za Fagor</t>
  </si>
  <si>
    <t>Ostalo</t>
  </si>
  <si>
    <t>Telefon, televizor, tablet Saša</t>
  </si>
  <si>
    <t>Truja</t>
  </si>
  <si>
    <t>Karudijan</t>
  </si>
  <si>
    <t>Sto, Stolice</t>
  </si>
  <si>
    <t>Komode</t>
  </si>
  <si>
    <t>Parking mesečna</t>
  </si>
  <si>
    <t>Veca</t>
  </si>
  <si>
    <t>Dron</t>
  </si>
  <si>
    <t>Klima kancelarija</t>
  </si>
  <si>
    <t>Biola</t>
  </si>
  <si>
    <t>Insta</t>
  </si>
  <si>
    <t>Parking</t>
  </si>
  <si>
    <t>Planirano</t>
  </si>
  <si>
    <t>Stvar</t>
  </si>
  <si>
    <t>Laptop</t>
  </si>
  <si>
    <t>Dodatak za laptop</t>
  </si>
  <si>
    <t>Zubi ja</t>
  </si>
  <si>
    <t>Zubi Nale</t>
  </si>
  <si>
    <t>Vrata i sajtna</t>
  </si>
  <si>
    <t>Kamera kola</t>
  </si>
  <si>
    <t>Telefon Nale</t>
  </si>
  <si>
    <t>Stan</t>
  </si>
  <si>
    <t>Zavese</t>
  </si>
  <si>
    <t>Ram za slike</t>
  </si>
  <si>
    <t>Zvučnik MAC</t>
  </si>
  <si>
    <t>Lazy bag</t>
  </si>
  <si>
    <t>DAO FILIPU</t>
  </si>
  <si>
    <t>Prihod</t>
  </si>
  <si>
    <t>Ostalo para</t>
  </si>
  <si>
    <t>Planirano da ostane</t>
  </si>
  <si>
    <t>Gorivo za BG</t>
  </si>
  <si>
    <t>Garnišne</t>
  </si>
  <si>
    <t>Mužu</t>
  </si>
  <si>
    <t>Kredit</t>
  </si>
  <si>
    <t>Jutjub i Canva i uber</t>
  </si>
  <si>
    <t>Oprema za tenis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</si>
  <si>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</si>
  <si>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</si>
  <si>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</si>
  <si>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</si>
  <si>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</si>
  <si>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</si>
  <si>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</si>
  <si>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</si>
  <si>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Ukupno</t>
  </si>
  <si>
    <t>Loptice</t>
  </si>
  <si>
    <t>Slava</t>
  </si>
  <si>
    <t>Reket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</si>
</sst>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b/>
      <sz val="13"/>
      <color rgb="FF413D36"/>
      <name val="Arial"/>
    </font>
    <font>
      <b/>
      <sz val="13"/>
      <color rgb="FF413D36"/>
      <name val="Calibri"/>
      <family val="2"/>
    </font>
    <font>
      <b/>
      <sz val="31"/>
      <color rgb="FF0A7F9B"/>
      <name val="Calibri"/>
      <family val="2"/>
    </font>
    <font>
      <b/>
      <sz val="25"/>
      <color rgb="FF0A7F9B"/>
      <name val="Calibri"/>
      <family val="2"/>
    </font>
    <font>
      <sz val="13"/>
      <color theme="1"/>
      <name val="Calibri"/>
      <family val="2"/>
    </font>
    <font>
      <b/>
      <sz val="25"/>
      <color rgb="FF516D18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Arial"/>
      <family val="2"/>
    </font>
    <font>
      <b/>
      <sz val="13"/>
      <color theme="1"/>
      <name val="Calibri"/>
      <family val="2"/>
    </font>
    <font>
      <b/>
      <sz val="13"/>
      <color rgb="FFFF0000"/>
      <name val="Calibri"/>
      <family val="2"/>
    </font>
    <font>
      <b/>
      <sz val="13"/>
      <color rgb="FFFF0000"/>
      <name val="Arial"/>
      <family val="2"/>
    </font>
    <font>
      <b/>
      <sz val="13"/>
      <color rgb="FF413D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0" xfId="0" applyNumberFormat="1" applyFont="1"/>
    <xf numFmtId="0" fontId="3" fillId="0" borderId="0" xfId="0" applyFont="1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8" fillId="0" borderId="0" xfId="0" applyFont="1"/>
    <xf numFmtId="3" fontId="0" fillId="0" borderId="0" xfId="0" applyNumberFormat="1"/>
    <xf numFmtId="0" fontId="6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3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7" fillId="0" borderId="0" xfId="0" applyFont="1"/>
  </cellXfs>
  <cellStyles count="1"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  <pageSetUpPr fitToPage="1"/>
  </sheetPr>
  <dimension ref="B1:I998"/>
  <sheetViews>
    <sheetView showGridLines="0" zoomScale="150" workbookViewId="0">
      <selection activeCell="C10" sqref="C10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3" width="18.140625" customWidth="1"/>
    <col min="4" max="21" width="8.5703125" customWidth="1"/>
  </cols>
  <sheetData>
    <row r="1" spans="2:9" ht="45" customHeight="1" x14ac:dyDescent="0.4">
      <c r="B1" s="6" t="s">
        <v>4</v>
      </c>
      <c r="C1" s="5" t="s">
        <v>1</v>
      </c>
    </row>
    <row r="2" spans="2:9" ht="17.25" customHeight="1" x14ac:dyDescent="0.2">
      <c r="B2" s="3" t="s">
        <v>5</v>
      </c>
      <c r="C2" s="4">
        <f>SUM(D2:E2)</f>
        <v>98600</v>
      </c>
      <c r="D2" s="4">
        <v>81100</v>
      </c>
      <c r="E2" s="4">
        <v>17500</v>
      </c>
    </row>
    <row r="3" spans="2:9" ht="17.25" customHeight="1" x14ac:dyDescent="0.2">
      <c r="B3" s="3" t="s">
        <v>6</v>
      </c>
      <c r="C3" s="4">
        <f t="shared" ref="C3:C7" si="0">SUM(D3:E3)</f>
        <v>25000</v>
      </c>
      <c r="D3" s="4">
        <v>25000</v>
      </c>
      <c r="E3" s="4"/>
      <c r="I3">
        <v>69350</v>
      </c>
    </row>
    <row r="4" spans="2:9" ht="17.25" customHeight="1" x14ac:dyDescent="0.2">
      <c r="B4" s="3" t="s">
        <v>30</v>
      </c>
      <c r="C4" s="4">
        <f t="shared" si="0"/>
        <v>15000</v>
      </c>
      <c r="D4" s="4">
        <v>6000</v>
      </c>
      <c r="E4" s="4">
        <v>9000</v>
      </c>
    </row>
    <row r="5" spans="2:9" ht="17.25" customHeight="1" x14ac:dyDescent="0.2">
      <c r="B5" s="3" t="s">
        <v>19</v>
      </c>
      <c r="C5" s="4">
        <f t="shared" si="0"/>
        <v>34000</v>
      </c>
      <c r="D5" s="4">
        <v>10000</v>
      </c>
      <c r="E5" s="4">
        <v>24000</v>
      </c>
    </row>
    <row r="6" spans="2:9" ht="17.25" customHeight="1" x14ac:dyDescent="0.2">
      <c r="B6" s="3" t="s">
        <v>21</v>
      </c>
      <c r="C6" s="4">
        <f t="shared" si="0"/>
        <v>6000</v>
      </c>
      <c r="D6" s="4"/>
      <c r="E6" s="4">
        <v>6000</v>
      </c>
    </row>
    <row r="7" spans="2:9" ht="17.25" customHeight="1" x14ac:dyDescent="0.2">
      <c r="B7" s="3" t="s">
        <v>7</v>
      </c>
      <c r="C7" s="4">
        <f t="shared" si="0"/>
        <v>7000</v>
      </c>
      <c r="D7" s="4">
        <v>7000</v>
      </c>
      <c r="E7" s="4"/>
    </row>
    <row r="8" spans="2:9" ht="17.25" customHeight="1" x14ac:dyDescent="0.2">
      <c r="B8" s="3" t="s">
        <v>3</v>
      </c>
      <c r="C8" s="1">
        <f>SUM(C2:C7)</f>
        <v>185600</v>
      </c>
      <c r="D8" s="1">
        <f t="shared" ref="D8:E8" si="1">SUM(D2:D7)</f>
        <v>129100</v>
      </c>
      <c r="E8" s="1">
        <f t="shared" si="1"/>
        <v>56500</v>
      </c>
    </row>
    <row r="9" spans="2:9" ht="17.25" customHeight="1" x14ac:dyDescent="0.2">
      <c r="C9">
        <f>SUM(D9:E9)</f>
        <v>50110</v>
      </c>
      <c r="D9" s="9">
        <f>'Mesečni trošak Sale'!B19</f>
        <v>50110</v>
      </c>
      <c r="E9" s="9">
        <f>'Mesečni trošak Nale'!B12</f>
        <v>0</v>
      </c>
    </row>
    <row r="10" spans="2:9" ht="17.25" customHeight="1" x14ac:dyDescent="0.2">
      <c r="C10" s="9">
        <f>C8-C9</f>
        <v>135490</v>
      </c>
      <c r="D10" s="9">
        <f t="shared" ref="D10:E10" si="2">D8-D9</f>
        <v>78990</v>
      </c>
      <c r="E10" s="9">
        <f t="shared" si="2"/>
        <v>56500</v>
      </c>
    </row>
    <row r="11" spans="2:9" ht="17.25" customHeight="1" x14ac:dyDescent="0.2"/>
    <row r="12" spans="2:9" ht="17.25" customHeight="1" x14ac:dyDescent="0.2"/>
    <row r="13" spans="2:9" ht="17.25" customHeight="1" x14ac:dyDescent="0.2"/>
    <row r="14" spans="2:9" ht="17.25" customHeight="1" x14ac:dyDescent="0.2"/>
    <row r="15" spans="2:9" ht="17.25" customHeight="1" x14ac:dyDescent="0.2"/>
    <row r="16" spans="2:9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A2677-B19D-46CD-9761-D09FB5B5504C}">
  <sheetPr>
    <tabColor theme="6"/>
    <pageSetUpPr fitToPage="1"/>
  </sheetPr>
  <dimension ref="A1:C989"/>
  <sheetViews>
    <sheetView showGridLines="0" zoomScale="139" workbookViewId="0">
      <selection activeCell="B14" sqref="B14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10" t="s">
        <v>8</v>
      </c>
      <c r="B1" s="10" t="s">
        <v>1</v>
      </c>
      <c r="C1" s="10" t="s">
        <v>17</v>
      </c>
    </row>
    <row r="2" spans="1:3" ht="17.25" customHeight="1" x14ac:dyDescent="0.2">
      <c r="A2" s="12" t="s">
        <v>10</v>
      </c>
      <c r="B2" s="18">
        <v>600</v>
      </c>
      <c r="C2" s="15"/>
    </row>
    <row r="3" spans="1:3" ht="17.25" customHeight="1" x14ac:dyDescent="0.2">
      <c r="A3" s="12" t="s">
        <v>11</v>
      </c>
      <c r="B3" s="18"/>
      <c r="C3" s="15"/>
    </row>
    <row r="4" spans="1:3" ht="17.25" customHeight="1" x14ac:dyDescent="0.2">
      <c r="A4" s="12" t="s">
        <v>18</v>
      </c>
      <c r="B4" s="18">
        <v>1200</v>
      </c>
      <c r="C4" s="15"/>
    </row>
    <row r="5" spans="1:3" ht="17.25" customHeight="1" x14ac:dyDescent="0.2">
      <c r="A5" s="12" t="s">
        <v>12</v>
      </c>
      <c r="B5" s="18">
        <v>5800</v>
      </c>
      <c r="C5" s="15"/>
    </row>
    <row r="6" spans="1:3" ht="17.25" customHeight="1" x14ac:dyDescent="0.2">
      <c r="A6" s="12" t="s">
        <v>13</v>
      </c>
      <c r="B6" s="18">
        <v>10000</v>
      </c>
      <c r="C6" s="15"/>
    </row>
    <row r="7" spans="1:3" ht="17.25" customHeight="1" x14ac:dyDescent="0.2">
      <c r="A7" s="12" t="s">
        <v>14</v>
      </c>
      <c r="B7" s="18">
        <v>9000</v>
      </c>
      <c r="C7" s="15"/>
    </row>
    <row r="8" spans="1:3" ht="17.25" customHeight="1" x14ac:dyDescent="0.2">
      <c r="A8" s="12"/>
      <c r="B8" s="18"/>
      <c r="C8" s="15"/>
    </row>
    <row r="9" spans="1:3" ht="17.25" customHeight="1" x14ac:dyDescent="0.2">
      <c r="A9" s="12"/>
      <c r="B9" s="11"/>
      <c r="C9" s="15"/>
    </row>
    <row r="10" spans="1:3" ht="17.25" customHeight="1" x14ac:dyDescent="0.2">
      <c r="A10" s="13" t="s">
        <v>54</v>
      </c>
      <c r="B10" s="18">
        <v>4000</v>
      </c>
      <c r="C10" s="15"/>
    </row>
    <row r="11" spans="1:3" ht="17.25" customHeight="1" x14ac:dyDescent="0.2">
      <c r="A11" s="13" t="s">
        <v>28</v>
      </c>
      <c r="B11" s="18">
        <v>2860</v>
      </c>
      <c r="C11" s="15"/>
    </row>
    <row r="12" spans="1:3" ht="17.25" customHeight="1" x14ac:dyDescent="0.2">
      <c r="A12" s="12"/>
      <c r="B12" s="11"/>
      <c r="C12" s="15"/>
    </row>
    <row r="13" spans="1:3" ht="17.25" customHeight="1" x14ac:dyDescent="0.2">
      <c r="A13" s="14" t="s">
        <v>27</v>
      </c>
      <c r="B13" s="18">
        <v>4000</v>
      </c>
      <c r="C13" s="16"/>
    </row>
    <row r="14" spans="1:3" ht="17.25" customHeight="1" x14ac:dyDescent="0.2">
      <c r="A14" s="12"/>
      <c r="B14" s="11"/>
      <c r="C14" s="17"/>
    </row>
    <row r="15" spans="1:3" ht="17.25" customHeight="1" x14ac:dyDescent="0.2">
      <c r="A15" s="12" t="s">
        <v>22</v>
      </c>
      <c r="B15" s="11">
        <v>5000</v>
      </c>
      <c r="C15" s="15"/>
    </row>
    <row r="16" spans="1:3" ht="17.25" customHeight="1" x14ac:dyDescent="0.2">
      <c r="A16" s="12" t="s">
        <v>26</v>
      </c>
      <c r="B16" s="18">
        <v>2500</v>
      </c>
      <c r="C16" s="15"/>
    </row>
    <row r="17" spans="1:3" ht="17.25" customHeight="1" x14ac:dyDescent="0.2">
      <c r="A17" s="12" t="s">
        <v>25</v>
      </c>
      <c r="B17" s="11">
        <v>1650</v>
      </c>
      <c r="C17" s="15"/>
    </row>
    <row r="18" spans="1:3" ht="17.25" customHeight="1" x14ac:dyDescent="0.2">
      <c r="A18" s="12" t="s">
        <v>53</v>
      </c>
      <c r="B18" s="18">
        <v>3500</v>
      </c>
      <c r="C18" s="15"/>
    </row>
    <row r="19" spans="1:3" ht="17.25" customHeight="1" x14ac:dyDescent="0.2">
      <c r="B19" s="9">
        <f>SUM(B2:B18)</f>
        <v>50110</v>
      </c>
      <c r="C19" s="9">
        <f>SUM(C2:C18)</f>
        <v>0</v>
      </c>
    </row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</sheetData>
  <conditionalFormatting sqref="B9:B18 B2:B7">
    <cfRule type="cellIs" dxfId="1" priority="17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 r:id="rId1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  <pageSetUpPr fitToPage="1"/>
  </sheetPr>
  <dimension ref="A1:C983"/>
  <sheetViews>
    <sheetView showGridLines="0" zoomScale="115" workbookViewId="0">
      <selection activeCell="B2" sqref="B2:C11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0" width="8.5703125" customWidth="1"/>
  </cols>
  <sheetData>
    <row r="1" spans="1:3" ht="45" customHeight="1" x14ac:dyDescent="0.2">
      <c r="A1" s="10" t="s">
        <v>8</v>
      </c>
      <c r="B1" s="10" t="s">
        <v>1</v>
      </c>
      <c r="C1" s="10" t="s">
        <v>17</v>
      </c>
    </row>
    <row r="2" spans="1:3" s="20" customFormat="1" ht="17.25" customHeight="1" x14ac:dyDescent="0.2">
      <c r="A2" s="19" t="s">
        <v>9</v>
      </c>
      <c r="B2" s="18"/>
      <c r="C2" s="18"/>
    </row>
    <row r="3" spans="1:3" s="20" customFormat="1" ht="17.25" customHeight="1" x14ac:dyDescent="0.2">
      <c r="A3" s="19" t="s">
        <v>14</v>
      </c>
      <c r="B3" s="18"/>
      <c r="C3" s="18"/>
    </row>
    <row r="4" spans="1:3" ht="17.25" customHeight="1" x14ac:dyDescent="0.2">
      <c r="A4" s="12" t="s">
        <v>31</v>
      </c>
      <c r="B4" s="11"/>
      <c r="C4" s="11"/>
    </row>
    <row r="5" spans="1:3" s="20" customFormat="1" ht="17.25" customHeight="1" x14ac:dyDescent="0.2">
      <c r="A5" s="19" t="s">
        <v>20</v>
      </c>
      <c r="B5" s="18"/>
      <c r="C5" s="18"/>
    </row>
    <row r="6" spans="1:3" ht="17.25" customHeight="1" x14ac:dyDescent="0.2">
      <c r="A6" s="12" t="s">
        <v>29</v>
      </c>
      <c r="B6" s="11"/>
      <c r="C6" s="11"/>
    </row>
    <row r="7" spans="1:3" s="20" customFormat="1" ht="17.25" customHeight="1" x14ac:dyDescent="0.2">
      <c r="A7" s="19" t="s">
        <v>23</v>
      </c>
      <c r="B7" s="18"/>
      <c r="C7" s="18"/>
    </row>
    <row r="8" spans="1:3" ht="17.25" customHeight="1" x14ac:dyDescent="0.2">
      <c r="A8" s="12" t="s">
        <v>24</v>
      </c>
      <c r="B8" s="11"/>
      <c r="C8" s="11"/>
    </row>
    <row r="9" spans="1:3" ht="17.25" customHeight="1" x14ac:dyDescent="0.2">
      <c r="A9" s="12" t="s">
        <v>52</v>
      </c>
      <c r="B9" s="11"/>
      <c r="C9" s="11"/>
    </row>
    <row r="10" spans="1:3" ht="17.25" customHeight="1" x14ac:dyDescent="0.2">
      <c r="A10" s="12"/>
      <c r="B10" s="11"/>
      <c r="C10" s="11"/>
    </row>
    <row r="11" spans="1:3" s="20" customFormat="1" ht="17.25" customHeight="1" x14ac:dyDescent="0.2">
      <c r="A11" s="19" t="s">
        <v>15</v>
      </c>
      <c r="B11" s="18"/>
      <c r="C11" s="18"/>
    </row>
    <row r="12" spans="1:3" ht="17.25" customHeight="1" x14ac:dyDescent="0.2">
      <c r="B12" s="9">
        <f>SUM(B2:B11)</f>
        <v>0</v>
      </c>
    </row>
    <row r="13" spans="1:3" ht="17.25" customHeight="1" x14ac:dyDescent="0.2"/>
    <row r="14" spans="1:3" ht="17.25" customHeight="1" x14ac:dyDescent="0.2"/>
    <row r="15" spans="1:3" ht="17.25" customHeight="1" x14ac:dyDescent="0.2"/>
    <row r="16" spans="1:3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</sheetData>
  <conditionalFormatting sqref="B5:B11">
    <cfRule type="cellIs" dxfId="0" priority="1" operator="equal">
      <formula>$C$2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33CE2-A030-0846-86BC-6474FE86B174}">
  <dimension ref="B5:J41"/>
  <sheetViews>
    <sheetView tabSelected="1" topLeftCell="A18" workbookViewId="0">
      <selection activeCell="C38" sqref="C38"/>
    </sheetView>
  </sheetViews>
  <sheetFormatPr baseColWidth="10" defaultColWidth="11.5703125" defaultRowHeight="17" x14ac:dyDescent="0.2"/>
  <cols>
    <col min="2" max="2" width="17" bestFit="1" customWidth="1"/>
    <col min="8" max="8" width="13.42578125" bestFit="1" customWidth="1"/>
    <col min="9" max="9" width="18.85546875" bestFit="1" customWidth="1"/>
    <col min="10" max="10" width="11.140625" bestFit="1" customWidth="1"/>
  </cols>
  <sheetData>
    <row r="5" spans="2:10" x14ac:dyDescent="0.2">
      <c r="B5" t="s">
        <v>33</v>
      </c>
      <c r="C5" t="s">
        <v>32</v>
      </c>
      <c r="D5" t="s">
        <v>17</v>
      </c>
      <c r="H5" t="s">
        <v>47</v>
      </c>
      <c r="I5" t="s">
        <v>49</v>
      </c>
      <c r="J5" t="s">
        <v>48</v>
      </c>
    </row>
    <row r="6" spans="2:10" x14ac:dyDescent="0.2">
      <c r="B6" t="s">
        <v>34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35</v>
      </c>
      <c r="C7">
        <v>4000</v>
      </c>
      <c r="D7">
        <v>4000</v>
      </c>
      <c r="H7">
        <v>44000</v>
      </c>
    </row>
    <row r="8" spans="2:10" x14ac:dyDescent="0.2">
      <c r="B8" t="s">
        <v>36</v>
      </c>
      <c r="C8">
        <v>24000</v>
      </c>
      <c r="D8">
        <v>24000</v>
      </c>
      <c r="E8" t="s">
        <v>46</v>
      </c>
      <c r="H8">
        <f>SUM(H6:H7)</f>
        <v>341400</v>
      </c>
    </row>
    <row r="9" spans="2:10" x14ac:dyDescent="0.2">
      <c r="B9" t="s">
        <v>37</v>
      </c>
      <c r="C9">
        <v>50000</v>
      </c>
      <c r="D9">
        <v>50000</v>
      </c>
    </row>
    <row r="10" spans="2:10" x14ac:dyDescent="0.2">
      <c r="B10" t="s">
        <v>38</v>
      </c>
      <c r="C10">
        <v>12000</v>
      </c>
      <c r="D10">
        <v>12000</v>
      </c>
      <c r="E10" t="s">
        <v>46</v>
      </c>
    </row>
    <row r="11" spans="2:10" x14ac:dyDescent="0.2">
      <c r="B11" t="s">
        <v>39</v>
      </c>
      <c r="C11">
        <v>12000</v>
      </c>
      <c r="D11">
        <v>12000</v>
      </c>
      <c r="E11" t="s">
        <v>46</v>
      </c>
    </row>
    <row r="12" spans="2:10" x14ac:dyDescent="0.2">
      <c r="B12" t="s">
        <v>40</v>
      </c>
      <c r="C12">
        <v>15000</v>
      </c>
      <c r="D12">
        <v>15000</v>
      </c>
    </row>
    <row r="13" spans="2:10" x14ac:dyDescent="0.2">
      <c r="B13" t="s">
        <v>41</v>
      </c>
      <c r="C13">
        <v>12000</v>
      </c>
      <c r="D13">
        <v>12000</v>
      </c>
    </row>
    <row r="14" spans="2:10" x14ac:dyDescent="0.2">
      <c r="B14" t="s">
        <v>51</v>
      </c>
      <c r="C14">
        <v>7900</v>
      </c>
      <c r="D14">
        <v>7900</v>
      </c>
    </row>
    <row r="15" spans="2:10" x14ac:dyDescent="0.2">
      <c r="B15" t="s">
        <v>42</v>
      </c>
      <c r="C15">
        <v>5000</v>
      </c>
      <c r="D15">
        <v>11700</v>
      </c>
    </row>
    <row r="16" spans="2:10" x14ac:dyDescent="0.2">
      <c r="B16" t="s">
        <v>43</v>
      </c>
      <c r="C16">
        <v>2500</v>
      </c>
      <c r="D16">
        <v>2500</v>
      </c>
    </row>
    <row r="17" spans="2:4" x14ac:dyDescent="0.2">
      <c r="B17" t="s">
        <v>44</v>
      </c>
      <c r="C17">
        <v>2000</v>
      </c>
      <c r="D17">
        <v>2000</v>
      </c>
    </row>
    <row r="18" spans="2:4" x14ac:dyDescent="0.2">
      <c r="B18" t="s">
        <v>50</v>
      </c>
      <c r="C18">
        <v>3000</v>
      </c>
      <c r="D18">
        <v>3000</v>
      </c>
    </row>
    <row r="19" spans="2:4" x14ac:dyDescent="0.2">
      <c r="B19" s="21" t="s">
        <v>55</v>
      </c>
      <c r="C19">
        <f>C41</f>
        <v>24490</v>
      </c>
      <c r="D19">
        <f>C41</f>
        <v>24490</v>
      </c>
    </row>
    <row r="20" spans="2:4" x14ac:dyDescent="0.2">
      <c r="B20" s="21" t="s">
        <v>66</v>
      </c>
      <c r="C20">
        <v>6000</v>
      </c>
      <c r="D20">
        <v>6000</v>
      </c>
    </row>
    <row r="21" spans="2:4" x14ac:dyDescent="0.2">
      <c r="B21" t="s">
        <v>45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s="21" t="s">
        <v>56</v>
      </c>
      <c r="C29">
        <v>2800</v>
      </c>
      <c r="D29">
        <v>300</v>
      </c>
    </row>
    <row r="30" spans="2:4" x14ac:dyDescent="0.2">
      <c r="B30" s="21" t="s">
        <v>57</v>
      </c>
      <c r="C30">
        <v>3800</v>
      </c>
      <c r="D30">
        <v>3800</v>
      </c>
    </row>
    <row r="31" spans="2:4" x14ac:dyDescent="0.2">
      <c r="B31" s="21" t="s">
        <v>58</v>
      </c>
      <c r="C31">
        <v>600</v>
      </c>
      <c r="D31">
        <v>600</v>
      </c>
    </row>
    <row r="32" spans="2:4" x14ac:dyDescent="0.2">
      <c r="B32" s="21" t="s">
        <v>59</v>
      </c>
      <c r="C32">
        <v>1040</v>
      </c>
      <c r="D32">
        <v>1040</v>
      </c>
    </row>
    <row r="33" spans="2:4" x14ac:dyDescent="0.2">
      <c r="B33" s="21" t="s">
        <v>60</v>
      </c>
      <c r="C33">
        <v>1400</v>
      </c>
      <c r="D33">
        <v>1400</v>
      </c>
    </row>
    <row r="34" spans="2:4" x14ac:dyDescent="0.2">
      <c r="B34" s="21" t="s">
        <v>61</v>
      </c>
      <c r="C34">
        <v>750</v>
      </c>
      <c r="D34">
        <v>750</v>
      </c>
    </row>
    <row r="35" spans="2:4" x14ac:dyDescent="0.2">
      <c r="B35" s="21" t="s">
        <v>62</v>
      </c>
      <c r="C35">
        <v>1600</v>
      </c>
      <c r="D35">
        <v>1600</v>
      </c>
    </row>
    <row r="36" spans="2:4" x14ac:dyDescent="0.2">
      <c r="B36" s="21" t="s">
        <v>63</v>
      </c>
      <c r="C36">
        <v>8000</v>
      </c>
      <c r="D36">
        <v>8000</v>
      </c>
    </row>
    <row r="37" spans="2:4" x14ac:dyDescent="0.2">
      <c r="B37" s="21" t="s">
        <v>65</v>
      </c>
      <c r="C37">
        <v>500</v>
      </c>
      <c r="D37">
        <v>500</v>
      </c>
    </row>
    <row r="38" spans="2:4" x14ac:dyDescent="0.2">
      <c r="B38" s="21" t="s">
        <v>67</v>
      </c>
      <c r="C38">
        <v>4000</v>
      </c>
      <c r="D38">
        <v>4000</v>
      </c>
    </row>
    <row r="41" spans="2:4" x14ac:dyDescent="0.2">
      <c r="B41" s="21" t="s">
        <v>64</v>
      </c>
      <c r="C41">
        <f>SUM(C29:C40)</f>
        <v>24490</v>
      </c>
      <c r="D41">
        <f>SUM(D29:D38)</f>
        <v>21990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2" t="s">
        <v>16</v>
      </c>
      <c r="C1" s="7"/>
      <c r="D1" s="7"/>
    </row>
    <row r="2" spans="2:4" ht="17.25" customHeight="1" x14ac:dyDescent="0.2"/>
    <row r="3" spans="2:4" ht="17.25" customHeight="1" x14ac:dyDescent="0.2">
      <c r="B3" s="8"/>
      <c r="C3" s="8" t="s">
        <v>1</v>
      </c>
      <c r="D3" s="8" t="s">
        <v>2</v>
      </c>
    </row>
    <row r="4" spans="2:4" ht="17.25" customHeight="1" x14ac:dyDescent="0.2">
      <c r="B4" s="8" t="s">
        <v>0</v>
      </c>
      <c r="C4" s="8" t="e">
        <f>#REF!</f>
        <v>#REF!</v>
      </c>
      <c r="D4" s="8" t="e">
        <f>#REF!</f>
        <v>#REF!</v>
      </c>
    </row>
    <row r="5" spans="2:4" ht="17.25" customHeight="1" x14ac:dyDescent="0.2">
      <c r="B5" s="8" t="s">
        <v>4</v>
      </c>
      <c r="C5" s="8" t="e">
        <f>#REF!</f>
        <v>#REF!</v>
      </c>
      <c r="D5" s="8" t="e">
        <f>#REF!</f>
        <v>#REF!</v>
      </c>
    </row>
    <row r="6" spans="2:4" ht="17.25" customHeight="1" x14ac:dyDescent="0.2">
      <c r="B6" s="8" t="s">
        <v>8</v>
      </c>
      <c r="C6" s="8" t="e">
        <f>#REF!</f>
        <v>#REF!</v>
      </c>
      <c r="D6" s="8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2016-12-13T10:16:52Z</dcterms:created>
  <dcterms:modified xsi:type="dcterms:W3CDTF">2023-01-02T19:28:48Z</dcterms:modified>
</cp:coreProperties>
</file>