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/>
  <mc:AlternateContent xmlns:mc="http://schemas.openxmlformats.org/markup-compatibility/2006">
    <mc:Choice Requires="x15">
      <x15ac:absPath xmlns:x15ac="http://schemas.microsoft.com/office/spreadsheetml/2010/11/ac" url="/Users/sasahuremovic/Library/CloudStorage/GoogleDrive-kissarmy177@gmail.com/My Drive/7. Porodični budžet/2026/"/>
    </mc:Choice>
  </mc:AlternateContent>
  <xr:revisionPtr revIDLastSave="0" documentId="13_ncr:1_{04642C58-B6C0-1F4D-A713-2C5D8B27DB51}" xr6:coauthVersionLast="47" xr6:coauthVersionMax="47" xr10:uidLastSave="{00000000-0000-0000-0000-000000000000}"/>
  <bookViews>
    <workbookView xWindow="0" yWindow="0" windowWidth="33600" windowHeight="21000" activeTab="1" xr2:uid="{00000000-000D-0000-FFFF-FFFF00000000}"/>
  </bookViews>
  <sheets>
    <sheet name="Mesečni prihod" sheetId="1" r:id="rId1"/>
    <sheet name="Mesečni trošak Sale" sheetId="2" r:id="rId2"/>
    <sheet name="Mesečni trošak Nale" sheetId="3" r:id="rId3"/>
    <sheet name="Sheet1" sheetId="4" r:id="rId4"/>
    <sheet name="PODACI IZ GRAFIKONA" sheetId="5" state="hidden" r:id="rId5"/>
  </sheets>
  <definedNames>
    <definedName name="_xlnm._FilterDatabase" localSheetId="1" hidden="1">'Mesečni trošak Sale'!$A$1:$G$18</definedName>
    <definedName name="Godina">#REF!</definedName>
    <definedName name="Ime">#REF!</definedName>
    <definedName name="Mesec">#REF!</definedName>
    <definedName name="Naslov_budžet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2">
      <go:sheetsCustomData xmlns:go="http://customooxmlschemas.google.com/" r:id="rId9" roundtripDataChecksum="AzpkKLlg3W95jJg9p8Q58WcQPPmMXpSJLYJS8nUdIeI="/>
    </ext>
  </extLst>
</workbook>
</file>

<file path=xl/calcChain.xml><?xml version="1.0" encoding="utf-8"?>
<calcChain xmlns="http://schemas.openxmlformats.org/spreadsheetml/2006/main">
  <c r="D6" i="5" l="1"/>
  <c r="C6" i="5"/>
  <c r="D5" i="5"/>
  <c r="C5" i="5"/>
  <c r="D4" i="5"/>
  <c r="C4" i="5"/>
  <c r="I59" i="4"/>
  <c r="D41" i="4"/>
  <c r="C41" i="4"/>
  <c r="D19" i="4" s="1"/>
  <c r="D22" i="4" s="1"/>
  <c r="H8" i="4"/>
  <c r="C18" i="3"/>
  <c r="B18" i="3"/>
  <c r="E33" i="2"/>
  <c r="C20" i="2"/>
  <c r="B20" i="2"/>
  <c r="D16" i="1" s="1"/>
  <c r="E16" i="1"/>
  <c r="E17" i="1" s="1"/>
  <c r="E15" i="1"/>
  <c r="E18" i="1" s="1"/>
  <c r="D15" i="1"/>
  <c r="C14" i="1"/>
  <c r="C13" i="1"/>
  <c r="C12" i="1"/>
  <c r="C11" i="1"/>
  <c r="C10" i="1"/>
  <c r="C9" i="1"/>
  <c r="C8" i="1"/>
  <c r="C7" i="1"/>
  <c r="C6" i="1"/>
  <c r="C5" i="1"/>
  <c r="C4" i="1"/>
  <c r="C3" i="1"/>
  <c r="C2" i="1"/>
  <c r="C15" i="1" s="1"/>
  <c r="C16" i="1" l="1"/>
  <c r="C17" i="1" s="1"/>
  <c r="D17" i="1"/>
  <c r="D18" i="1"/>
  <c r="J6" i="4"/>
  <c r="C19" i="4"/>
  <c r="C22" i="4" s="1"/>
  <c r="I6" i="4" s="1"/>
  <c r="C18" i="1" l="1"/>
</calcChain>
</file>

<file path=xl/sharedStrings.xml><?xml version="1.0" encoding="utf-8"?>
<sst xmlns="http://schemas.openxmlformats.org/spreadsheetml/2006/main" count="110" uniqueCount="92">
  <si>
    <t>Mesečni prihod</t>
  </si>
  <si>
    <t>UKUPNO</t>
  </si>
  <si>
    <t>Sale</t>
  </si>
  <si>
    <t>Nata</t>
  </si>
  <si>
    <t>Plata</t>
  </si>
  <si>
    <t>Webility</t>
  </si>
  <si>
    <t>InviteNow</t>
  </si>
  <si>
    <t>Fiksno</t>
  </si>
  <si>
    <t>Ostalo</t>
  </si>
  <si>
    <t>Insta Truja</t>
  </si>
  <si>
    <t>Biro</t>
  </si>
  <si>
    <t>Jula</t>
  </si>
  <si>
    <t>Truja</t>
  </si>
  <si>
    <t>Dule</t>
  </si>
  <si>
    <t>Stević</t>
  </si>
  <si>
    <t>Panta klima</t>
  </si>
  <si>
    <t>Kirija</t>
  </si>
  <si>
    <t>Ukupni prihod</t>
  </si>
  <si>
    <t>Ukupan rashod</t>
  </si>
  <si>
    <t>Procent rashoda</t>
  </si>
  <si>
    <t>Ostatak</t>
  </si>
  <si>
    <t>Mesečni trošak</t>
  </si>
  <si>
    <t>Predviđeno</t>
  </si>
  <si>
    <t>Plaćeno</t>
  </si>
  <si>
    <t>IDE</t>
  </si>
  <si>
    <t>PLATIO</t>
  </si>
  <si>
    <t>Kartica</t>
  </si>
  <si>
    <t>Iznos D</t>
  </si>
  <si>
    <t>Google Drive</t>
  </si>
  <si>
    <t>Erste Visa Dinarska</t>
  </si>
  <si>
    <t>1 kredit firma</t>
  </si>
  <si>
    <t>Skidaju sami</t>
  </si>
  <si>
    <t>2 kredit firma</t>
  </si>
  <si>
    <t>Moj telefon</t>
  </si>
  <si>
    <t>TR</t>
  </si>
  <si>
    <t>Eurobank VECA KREDITNA</t>
  </si>
  <si>
    <t>Yettel firma</t>
  </si>
  <si>
    <t>Jula kredit</t>
  </si>
  <si>
    <t>GPT</t>
  </si>
  <si>
    <t>Erste Master Devizna USD</t>
  </si>
  <si>
    <t>20 dolara</t>
  </si>
  <si>
    <t>Porez Orbilix</t>
  </si>
  <si>
    <t>Seyfor</t>
  </si>
  <si>
    <t>Youtube</t>
  </si>
  <si>
    <t>Struja</t>
  </si>
  <si>
    <t>Moj AIK</t>
  </si>
  <si>
    <t>Rajfajzen klima</t>
  </si>
  <si>
    <t>Plata Nale</t>
  </si>
  <si>
    <t>Canva</t>
  </si>
  <si>
    <t>15 dolara</t>
  </si>
  <si>
    <t>Račun telefon YETTEL</t>
  </si>
  <si>
    <t>Vrtić Jakov</t>
  </si>
  <si>
    <t>Tanji</t>
  </si>
  <si>
    <t>Majka</t>
  </si>
  <si>
    <t>Ljubica</t>
  </si>
  <si>
    <t>Stvar</t>
  </si>
  <si>
    <t>Planirano</t>
  </si>
  <si>
    <t>Prihod</t>
  </si>
  <si>
    <t>Planirano da ostane</t>
  </si>
  <si>
    <t>Ostalo para</t>
  </si>
  <si>
    <t>Laptop</t>
  </si>
  <si>
    <t>Dodatak za laptop</t>
  </si>
  <si>
    <t>Zubi ja</t>
  </si>
  <si>
    <t>DAO FILIPU</t>
  </si>
  <si>
    <t>Zubi Nale</t>
  </si>
  <si>
    <t>Vrata i sajtna</t>
  </si>
  <si>
    <t>Kamera kola</t>
  </si>
  <si>
    <t>Telefon Nale</t>
  </si>
  <si>
    <t>Stan</t>
  </si>
  <si>
    <t>Garnišne</t>
  </si>
  <si>
    <t>Zavese</t>
  </si>
  <si>
    <t>Ram za slike</t>
  </si>
  <si>
    <t>Zvučnik MAC</t>
  </si>
  <si>
    <t>Gorivo za BG</t>
  </si>
  <si>
    <t>Oprema za tenis</t>
  </si>
  <si>
    <t>Slava</t>
  </si>
  <si>
    <t>Lazy bag</t>
  </si>
  <si>
    <t>Torba</t>
  </si>
  <si>
    <t>Znojnice</t>
  </si>
  <si>
    <t>Čarape</t>
  </si>
  <si>
    <t>Bermude</t>
  </si>
  <si>
    <t>Trenerke</t>
  </si>
  <si>
    <t>Duks majica</t>
  </si>
  <si>
    <t>Polo majica 2x</t>
  </si>
  <si>
    <t>Članarina</t>
  </si>
  <si>
    <t>Loptice</t>
  </si>
  <si>
    <t>Reket</t>
  </si>
  <si>
    <t>Ukupno</t>
  </si>
  <si>
    <t>PODACI IZ GRAFIKONA</t>
  </si>
  <si>
    <t>Stvarno</t>
  </si>
  <si>
    <t>Tok novca</t>
  </si>
  <si>
    <t>Vučenović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</si>
</sst>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b/>
      <sz val="13"/>
      <color rgb="FF413D36"/>
      <name val="Arial"/>
      <scheme val="minor"/>
    </font>
    <font>
      <b/>
      <sz val="25"/>
      <color rgb="FF516D18"/>
      <name val="Calibri"/>
      <family val="2"/>
    </font>
    <font>
      <sz val="13"/>
      <color theme="1"/>
      <name val="Calibri"/>
      <family val="2"/>
    </font>
    <font>
      <b/>
      <sz val="13"/>
      <color rgb="FF413D36"/>
      <name val="Arial"/>
      <family val="2"/>
    </font>
    <font>
      <b/>
      <sz val="13"/>
      <color rgb="FF413D36"/>
      <name val="Calibri"/>
      <family val="2"/>
    </font>
    <font>
      <b/>
      <sz val="16"/>
      <color rgb="FF413D36"/>
      <name val="Calibri"/>
      <family val="2"/>
    </font>
    <font>
      <b/>
      <sz val="16"/>
      <color rgb="FF413D36"/>
      <name val="Arial"/>
      <family val="2"/>
    </font>
    <font>
      <b/>
      <sz val="20"/>
      <color rgb="FF413D36"/>
      <name val="Arial"/>
      <family val="2"/>
    </font>
    <font>
      <b/>
      <sz val="25"/>
      <color rgb="FFDA6109"/>
      <name val="Calibri"/>
      <family val="2"/>
    </font>
    <font>
      <b/>
      <sz val="22"/>
      <color rgb="FF413D36"/>
      <name val="Calibri"/>
      <family val="2"/>
    </font>
    <font>
      <b/>
      <sz val="22"/>
      <color rgb="FF413D36"/>
      <name val="Arial"/>
      <family val="2"/>
    </font>
    <font>
      <sz val="13"/>
      <color theme="1"/>
      <name val="Arial"/>
      <family val="2"/>
      <scheme val="minor"/>
    </font>
    <font>
      <b/>
      <sz val="13"/>
      <color rgb="FFFF0000"/>
      <name val="Calibri"/>
      <family val="2"/>
    </font>
    <font>
      <sz val="13"/>
      <color theme="1"/>
      <name val="Arial"/>
      <family val="2"/>
    </font>
    <font>
      <b/>
      <sz val="25"/>
      <color rgb="FF0A7F9B"/>
      <name val="Calibri"/>
      <family val="2"/>
    </font>
    <font>
      <b/>
      <sz val="31"/>
      <color rgb="FF0A7F9B"/>
      <name val="Calibri"/>
      <family val="2"/>
    </font>
    <font>
      <b/>
      <sz val="13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0" xfId="0" applyNumberFormat="1" applyFont="1"/>
    <xf numFmtId="0" fontId="11" fillId="0" borderId="0" xfId="0" applyFont="1"/>
    <xf numFmtId="0" fontId="4" fillId="2" borderId="2" xfId="0" applyFont="1" applyFill="1" applyBorder="1" applyAlignment="1">
      <alignment horizontal="center" vertical="center"/>
    </xf>
    <xf numFmtId="3" fontId="4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/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 applyAlignment="1">
      <alignment vertical="center"/>
    </xf>
    <xf numFmtId="0" fontId="16" fillId="0" borderId="0" xfId="0" applyFont="1"/>
    <xf numFmtId="3" fontId="0" fillId="0" borderId="0" xfId="0" applyNumberFormat="1"/>
  </cellXfs>
  <cellStyles count="1">
    <cellStyle name="Normal" xfId="0" builtinId="0"/>
  </cellStyles>
  <dxfs count="1">
    <dxf>
      <font>
        <color rgb="FF006100"/>
      </font>
      <fill>
        <patternFill patternType="solid">
          <fgColor rgb="FFC6EFCE"/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EAACF"/>
      </a:accent1>
      <a:accent2>
        <a:srgbClr val="A1D23A"/>
      </a:accent2>
      <a:accent3>
        <a:srgbClr val="F6893A"/>
      </a:accent3>
      <a:accent4>
        <a:srgbClr val="995487"/>
      </a:accent4>
      <a:accent5>
        <a:srgbClr val="BFA26E"/>
      </a:accent5>
      <a:accent6>
        <a:srgbClr val="DE5959"/>
      </a:accent6>
      <a:hlink>
        <a:srgbClr val="E85787"/>
      </a:hlink>
      <a:folHlink>
        <a:srgbClr val="E85787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B1:E1000"/>
  <sheetViews>
    <sheetView showGridLines="0" workbookViewId="0"/>
  </sheetViews>
  <sheetFormatPr baseColWidth="10" defaultColWidth="10.140625" defaultRowHeight="15" customHeight="1" x14ac:dyDescent="0.2"/>
  <cols>
    <col min="1" max="1" width="2.7109375" customWidth="1"/>
    <col min="2" max="2" width="44.42578125" customWidth="1"/>
    <col min="3" max="4" width="11.7109375" customWidth="1"/>
    <col min="6" max="6" width="8.5703125" customWidth="1"/>
    <col min="7" max="26" width="11.28515625" customWidth="1"/>
  </cols>
  <sheetData>
    <row r="1" spans="2:5" ht="45" customHeight="1" x14ac:dyDescent="0.2">
      <c r="B1" s="1" t="s">
        <v>0</v>
      </c>
      <c r="C1" s="2" t="s">
        <v>1</v>
      </c>
      <c r="D1" s="3" t="s">
        <v>2</v>
      </c>
      <c r="E1" s="3" t="s">
        <v>3</v>
      </c>
    </row>
    <row r="2" spans="2:5" ht="17.25" customHeight="1" x14ac:dyDescent="0.2">
      <c r="B2" s="4" t="s">
        <v>4</v>
      </c>
      <c r="C2" s="5">
        <f t="shared" ref="C2:C14" si="0">D2+E2</f>
        <v>383000</v>
      </c>
      <c r="D2" s="5">
        <v>300000</v>
      </c>
      <c r="E2" s="5">
        <v>83000</v>
      </c>
    </row>
    <row r="3" spans="2:5" ht="17.25" customHeight="1" x14ac:dyDescent="0.2">
      <c r="B3" s="4" t="s">
        <v>5</v>
      </c>
      <c r="C3" s="5">
        <f t="shared" si="0"/>
        <v>0</v>
      </c>
      <c r="D3" s="5"/>
      <c r="E3" s="5"/>
    </row>
    <row r="4" spans="2:5" ht="17.25" customHeight="1" x14ac:dyDescent="0.2">
      <c r="B4" s="4" t="s">
        <v>6</v>
      </c>
      <c r="C4" s="5">
        <f t="shared" si="0"/>
        <v>0</v>
      </c>
      <c r="D4" s="5"/>
      <c r="E4" s="5"/>
    </row>
    <row r="5" spans="2:5" ht="17.25" customHeight="1" x14ac:dyDescent="0.2">
      <c r="B5" s="4" t="s">
        <v>7</v>
      </c>
      <c r="C5" s="5">
        <f t="shared" si="0"/>
        <v>0</v>
      </c>
      <c r="D5" s="5"/>
      <c r="E5" s="5"/>
    </row>
    <row r="6" spans="2:5" ht="17.25" customHeight="1" x14ac:dyDescent="0.2">
      <c r="B6" s="4" t="s">
        <v>8</v>
      </c>
      <c r="C6" s="5">
        <f t="shared" si="0"/>
        <v>0</v>
      </c>
      <c r="D6" s="5"/>
      <c r="E6" s="5"/>
    </row>
    <row r="7" spans="2:5" ht="17.25" customHeight="1" x14ac:dyDescent="0.2">
      <c r="B7" s="4" t="s">
        <v>9</v>
      </c>
      <c r="C7" s="5">
        <f t="shared" si="0"/>
        <v>0</v>
      </c>
      <c r="D7" s="5">
        <v>0</v>
      </c>
      <c r="E7" s="5"/>
    </row>
    <row r="8" spans="2:5" ht="17.25" customHeight="1" x14ac:dyDescent="0.2">
      <c r="B8" s="4" t="s">
        <v>10</v>
      </c>
      <c r="C8" s="5">
        <f t="shared" si="0"/>
        <v>0</v>
      </c>
      <c r="D8" s="5"/>
      <c r="E8" s="5"/>
    </row>
    <row r="9" spans="2:5" ht="17.25" customHeight="1" x14ac:dyDescent="0.2">
      <c r="B9" s="4" t="s">
        <v>11</v>
      </c>
      <c r="C9" s="5">
        <f t="shared" si="0"/>
        <v>0</v>
      </c>
      <c r="D9" s="5"/>
      <c r="E9" s="5"/>
    </row>
    <row r="10" spans="2:5" ht="17.25" customHeight="1" x14ac:dyDescent="0.2">
      <c r="B10" s="4" t="s">
        <v>12</v>
      </c>
      <c r="C10" s="5">
        <f t="shared" si="0"/>
        <v>0</v>
      </c>
      <c r="D10" s="5"/>
      <c r="E10" s="5"/>
    </row>
    <row r="11" spans="2:5" ht="17.25" customHeight="1" x14ac:dyDescent="0.2">
      <c r="B11" s="4" t="s">
        <v>13</v>
      </c>
      <c r="C11" s="5">
        <f t="shared" si="0"/>
        <v>0</v>
      </c>
      <c r="D11" s="5"/>
      <c r="E11" s="5"/>
    </row>
    <row r="12" spans="2:5" ht="17.25" customHeight="1" x14ac:dyDescent="0.2">
      <c r="B12" s="4" t="s">
        <v>14</v>
      </c>
      <c r="C12" s="5">
        <f t="shared" si="0"/>
        <v>0</v>
      </c>
      <c r="D12" s="5"/>
      <c r="E12" s="5"/>
    </row>
    <row r="13" spans="2:5" ht="17.25" customHeight="1" x14ac:dyDescent="0.2">
      <c r="B13" s="4" t="s">
        <v>15</v>
      </c>
      <c r="C13" s="5">
        <f t="shared" si="0"/>
        <v>0</v>
      </c>
      <c r="D13" s="5"/>
      <c r="E13" s="5"/>
    </row>
    <row r="14" spans="2:5" ht="17.25" customHeight="1" x14ac:dyDescent="0.2">
      <c r="B14" s="4" t="s">
        <v>16</v>
      </c>
      <c r="C14" s="5">
        <f t="shared" si="0"/>
        <v>0</v>
      </c>
      <c r="D14" s="5"/>
      <c r="E14" s="5"/>
    </row>
    <row r="15" spans="2:5" ht="24" customHeight="1" x14ac:dyDescent="0.2">
      <c r="B15" s="6" t="s">
        <v>17</v>
      </c>
      <c r="C15" s="7">
        <f t="shared" ref="C15:E15" si="1">SUM(C2:C14)</f>
        <v>383000</v>
      </c>
      <c r="D15" s="7">
        <f t="shared" si="1"/>
        <v>300000</v>
      </c>
      <c r="E15" s="7">
        <f t="shared" si="1"/>
        <v>83000</v>
      </c>
    </row>
    <row r="16" spans="2:5" ht="24" customHeight="1" x14ac:dyDescent="0.2">
      <c r="B16" s="8" t="s">
        <v>18</v>
      </c>
      <c r="C16" s="9">
        <f>SUM(D16:E16)</f>
        <v>169090</v>
      </c>
      <c r="D16" s="9">
        <f>'Mesečni trošak Sale'!B20</f>
        <v>135490</v>
      </c>
      <c r="E16" s="9">
        <f>'Mesečni trošak Nale'!B18</f>
        <v>33600</v>
      </c>
    </row>
    <row r="17" spans="2:5" ht="24" customHeight="1" x14ac:dyDescent="0.2">
      <c r="B17" s="8" t="s">
        <v>19</v>
      </c>
      <c r="C17" s="10">
        <f t="shared" ref="C17:E17" si="2">(C16/C15)*100</f>
        <v>44.148825065274153</v>
      </c>
      <c r="D17" s="10">
        <f t="shared" si="2"/>
        <v>45.163333333333334</v>
      </c>
      <c r="E17" s="10">
        <f t="shared" si="2"/>
        <v>40.481927710843372</v>
      </c>
    </row>
    <row r="18" spans="2:5" ht="31.5" customHeight="1" x14ac:dyDescent="0.2">
      <c r="B18" s="11" t="s">
        <v>20</v>
      </c>
      <c r="C18" s="12">
        <f t="shared" ref="C18:E18" si="3">C15-C16</f>
        <v>213910</v>
      </c>
      <c r="D18" s="12">
        <f t="shared" si="3"/>
        <v>164510</v>
      </c>
      <c r="E18" s="12">
        <f t="shared" si="3"/>
        <v>49400</v>
      </c>
    </row>
    <row r="19" spans="2:5" ht="17.25" customHeight="1" x14ac:dyDescent="0.2"/>
    <row r="20" spans="2:5" ht="17.25" customHeight="1" x14ac:dyDescent="0.2"/>
    <row r="21" spans="2:5" ht="17.25" customHeight="1" x14ac:dyDescent="0.2"/>
    <row r="22" spans="2:5" ht="17.25" customHeight="1" x14ac:dyDescent="0.2"/>
    <row r="23" spans="2:5" ht="17.25" customHeight="1" x14ac:dyDescent="0.2"/>
    <row r="24" spans="2:5" ht="17.25" customHeight="1" x14ac:dyDescent="0.2"/>
    <row r="25" spans="2:5" ht="17.25" customHeight="1" x14ac:dyDescent="0.2"/>
    <row r="26" spans="2:5" ht="17.25" customHeight="1" x14ac:dyDescent="0.2"/>
    <row r="27" spans="2:5" ht="17.25" customHeight="1" x14ac:dyDescent="0.2"/>
    <row r="28" spans="2:5" ht="17.25" customHeight="1" x14ac:dyDescent="0.2"/>
    <row r="29" spans="2:5" ht="17.25" customHeight="1" x14ac:dyDescent="0.2"/>
    <row r="30" spans="2:5" ht="17.25" customHeight="1" x14ac:dyDescent="0.2"/>
    <row r="31" spans="2:5" ht="17.25" customHeight="1" x14ac:dyDescent="0.2"/>
    <row r="32" spans="2:5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  <pageSetUpPr fitToPage="1"/>
  </sheetPr>
  <dimension ref="A1:I990"/>
  <sheetViews>
    <sheetView showGridLines="0" tabSelected="1" workbookViewId="0">
      <selection activeCell="C12" sqref="C12"/>
    </sheetView>
  </sheetViews>
  <sheetFormatPr baseColWidth="10" defaultColWidth="10.140625" defaultRowHeight="15" customHeight="1" x14ac:dyDescent="0.2"/>
  <cols>
    <col min="1" max="1" width="44.42578125" customWidth="1"/>
    <col min="2" max="3" width="19.140625" customWidth="1"/>
    <col min="4" max="4" width="10.7109375" customWidth="1"/>
    <col min="5" max="5" width="12.28515625" customWidth="1"/>
    <col min="6" max="6" width="31.85546875" customWidth="1"/>
    <col min="7" max="7" width="13.5703125" customWidth="1"/>
    <col min="8" max="26" width="11.28515625" customWidth="1"/>
  </cols>
  <sheetData>
    <row r="1" spans="1:7" ht="45" customHeight="1" x14ac:dyDescent="0.2">
      <c r="A1" s="13" t="s">
        <v>21</v>
      </c>
      <c r="B1" s="13" t="s">
        <v>22</v>
      </c>
      <c r="C1" s="13" t="s">
        <v>23</v>
      </c>
      <c r="D1" s="13" t="s">
        <v>24</v>
      </c>
      <c r="E1" s="13" t="s">
        <v>25</v>
      </c>
      <c r="F1" s="13" t="s">
        <v>26</v>
      </c>
      <c r="G1" s="13" t="s">
        <v>27</v>
      </c>
    </row>
    <row r="2" spans="1:7" ht="19.5" customHeight="1" x14ac:dyDescent="0.2">
      <c r="A2" s="4" t="s">
        <v>28</v>
      </c>
      <c r="B2" s="5">
        <v>1050</v>
      </c>
      <c r="C2" s="5">
        <v>1050</v>
      </c>
      <c r="D2" s="3">
        <v>1</v>
      </c>
      <c r="E2" s="3"/>
      <c r="F2" s="3" t="s">
        <v>29</v>
      </c>
      <c r="G2" s="3"/>
    </row>
    <row r="3" spans="1:7" ht="19.5" customHeight="1" x14ac:dyDescent="0.2">
      <c r="A3" s="4" t="s">
        <v>43</v>
      </c>
      <c r="B3" s="5">
        <v>1640</v>
      </c>
      <c r="C3" s="5">
        <v>1640</v>
      </c>
      <c r="D3" s="3">
        <v>1</v>
      </c>
      <c r="E3" s="3"/>
      <c r="F3" s="3" t="s">
        <v>29</v>
      </c>
      <c r="G3" s="3"/>
    </row>
    <row r="4" spans="1:7" ht="19.5" customHeight="1" x14ac:dyDescent="0.2">
      <c r="A4" s="4" t="s">
        <v>91</v>
      </c>
      <c r="B4" s="5">
        <v>1000</v>
      </c>
      <c r="C4" s="5">
        <v>1000</v>
      </c>
      <c r="D4" s="3">
        <v>1</v>
      </c>
      <c r="E4" s="3"/>
      <c r="F4" s="3"/>
      <c r="G4" s="3"/>
    </row>
    <row r="5" spans="1:7" ht="19.5" customHeight="1" x14ac:dyDescent="0.2">
      <c r="A5" s="4" t="s">
        <v>30</v>
      </c>
      <c r="B5" s="5">
        <v>18000</v>
      </c>
      <c r="C5" s="5">
        <v>18000</v>
      </c>
      <c r="D5" s="3">
        <v>10</v>
      </c>
      <c r="E5" s="3"/>
      <c r="F5" s="3" t="s">
        <v>31</v>
      </c>
      <c r="G5" s="3"/>
    </row>
    <row r="6" spans="1:7" ht="19.5" customHeight="1" x14ac:dyDescent="0.2">
      <c r="A6" s="4" t="s">
        <v>32</v>
      </c>
      <c r="B6" s="5">
        <v>12000</v>
      </c>
      <c r="C6" s="5">
        <v>12000</v>
      </c>
      <c r="D6" s="3">
        <v>13</v>
      </c>
      <c r="E6" s="3"/>
      <c r="F6" s="3" t="s">
        <v>31</v>
      </c>
      <c r="G6" s="3"/>
    </row>
    <row r="7" spans="1:7" ht="19.5" customHeight="1" x14ac:dyDescent="0.2">
      <c r="A7" s="4" t="s">
        <v>33</v>
      </c>
      <c r="B7" s="5">
        <v>6500</v>
      </c>
      <c r="C7" s="5">
        <v>6500</v>
      </c>
      <c r="D7" s="3">
        <v>14</v>
      </c>
      <c r="E7" s="3"/>
      <c r="F7" s="3" t="s">
        <v>34</v>
      </c>
      <c r="G7" s="3"/>
    </row>
    <row r="8" spans="1:7" ht="19.5" customHeight="1" x14ac:dyDescent="0.2">
      <c r="A8" s="4" t="s">
        <v>35</v>
      </c>
      <c r="B8" s="5">
        <v>2000</v>
      </c>
      <c r="C8" s="5">
        <v>2000</v>
      </c>
      <c r="D8" s="3">
        <v>14</v>
      </c>
      <c r="E8" s="3"/>
      <c r="F8" s="3" t="s">
        <v>34</v>
      </c>
      <c r="G8" s="3"/>
    </row>
    <row r="9" spans="1:7" ht="19.5" customHeight="1" x14ac:dyDescent="0.2">
      <c r="A9" s="4" t="s">
        <v>36</v>
      </c>
      <c r="B9" s="5">
        <v>7100</v>
      </c>
      <c r="C9" s="5">
        <v>7100</v>
      </c>
      <c r="D9" s="3">
        <v>14</v>
      </c>
      <c r="E9" s="3"/>
      <c r="F9" s="3" t="s">
        <v>34</v>
      </c>
      <c r="G9" s="3"/>
    </row>
    <row r="10" spans="1:7" ht="19.5" customHeight="1" x14ac:dyDescent="0.2">
      <c r="A10" s="4" t="s">
        <v>37</v>
      </c>
      <c r="B10" s="5">
        <v>12000</v>
      </c>
      <c r="C10" s="5">
        <v>12000</v>
      </c>
      <c r="D10" s="3">
        <v>14</v>
      </c>
      <c r="E10" s="3"/>
      <c r="F10" s="3" t="s">
        <v>34</v>
      </c>
      <c r="G10" s="3"/>
    </row>
    <row r="11" spans="1:7" ht="19.5" customHeight="1" x14ac:dyDescent="0.2">
      <c r="A11" s="4" t="s">
        <v>38</v>
      </c>
      <c r="B11" s="5">
        <v>2300</v>
      </c>
      <c r="C11" s="5">
        <v>2300</v>
      </c>
      <c r="D11" s="3">
        <v>14</v>
      </c>
      <c r="E11" s="3"/>
      <c r="F11" s="3" t="s">
        <v>39</v>
      </c>
      <c r="G11" s="3" t="s">
        <v>40</v>
      </c>
    </row>
    <row r="12" spans="1:7" ht="19.5" customHeight="1" x14ac:dyDescent="0.2">
      <c r="A12" s="4" t="s">
        <v>41</v>
      </c>
      <c r="B12" s="5">
        <v>22000</v>
      </c>
      <c r="C12" s="5">
        <v>24000</v>
      </c>
      <c r="D12" s="3">
        <v>14</v>
      </c>
      <c r="E12" s="3"/>
      <c r="F12" s="3"/>
      <c r="G12" s="3"/>
    </row>
    <row r="13" spans="1:7" ht="19.5" customHeight="1" x14ac:dyDescent="0.2">
      <c r="A13" s="4" t="s">
        <v>42</v>
      </c>
      <c r="B13" s="5">
        <v>1400</v>
      </c>
      <c r="C13" s="5">
        <v>1400</v>
      </c>
      <c r="D13" s="3">
        <v>14</v>
      </c>
      <c r="E13" s="3"/>
      <c r="F13" s="3"/>
      <c r="G13" s="3"/>
    </row>
    <row r="14" spans="1:7" ht="19.5" customHeight="1" x14ac:dyDescent="0.2">
      <c r="A14" s="4" t="s">
        <v>44</v>
      </c>
      <c r="B14" s="5">
        <v>5000</v>
      </c>
      <c r="C14" s="5">
        <v>5000</v>
      </c>
      <c r="D14" s="3">
        <v>14</v>
      </c>
      <c r="E14" s="3"/>
      <c r="F14" s="3" t="s">
        <v>34</v>
      </c>
      <c r="G14" s="3"/>
    </row>
    <row r="15" spans="1:7" ht="19.5" customHeight="1" x14ac:dyDescent="0.2">
      <c r="A15" s="4" t="s">
        <v>45</v>
      </c>
      <c r="B15" s="5">
        <v>2000</v>
      </c>
      <c r="C15" s="5">
        <v>4000</v>
      </c>
      <c r="D15" s="3">
        <v>20</v>
      </c>
      <c r="E15" s="3"/>
      <c r="F15" s="3"/>
      <c r="G15" s="3"/>
    </row>
    <row r="16" spans="1:7" ht="19.5" customHeight="1" x14ac:dyDescent="0.2">
      <c r="A16" s="4" t="s">
        <v>46</v>
      </c>
      <c r="B16" s="5">
        <v>5000</v>
      </c>
      <c r="C16" s="5">
        <v>5000</v>
      </c>
      <c r="D16" s="3">
        <v>20</v>
      </c>
      <c r="E16" s="3"/>
      <c r="F16" s="3"/>
      <c r="G16" s="3"/>
    </row>
    <row r="17" spans="1:9" ht="19.5" customHeight="1" x14ac:dyDescent="0.2">
      <c r="A17" s="4" t="s">
        <v>47</v>
      </c>
      <c r="B17" s="5">
        <v>35000</v>
      </c>
      <c r="C17" s="5">
        <v>35000</v>
      </c>
      <c r="D17" s="3">
        <v>20</v>
      </c>
      <c r="E17" s="3"/>
      <c r="F17" s="3"/>
      <c r="G17" s="3"/>
    </row>
    <row r="18" spans="1:9" ht="19.5" customHeight="1" x14ac:dyDescent="0.2">
      <c r="A18" s="4" t="s">
        <v>48</v>
      </c>
      <c r="B18" s="5">
        <v>1500</v>
      </c>
      <c r="C18" s="5">
        <v>1500</v>
      </c>
      <c r="D18" s="3">
        <v>20</v>
      </c>
      <c r="E18" s="3"/>
      <c r="F18" s="3" t="s">
        <v>39</v>
      </c>
      <c r="G18" s="3" t="s">
        <v>49</v>
      </c>
    </row>
    <row r="19" spans="1:9" ht="17.25" customHeight="1" x14ac:dyDescent="0.2">
      <c r="A19" s="4"/>
      <c r="B19" s="5"/>
      <c r="C19" s="5"/>
      <c r="D19" s="3"/>
      <c r="E19" s="3"/>
      <c r="F19" s="3"/>
    </row>
    <row r="20" spans="1:9" ht="33.75" customHeight="1" x14ac:dyDescent="0.2">
      <c r="A20" s="14" t="s">
        <v>1</v>
      </c>
      <c r="B20" s="15">
        <f>SUM(B2:B18)</f>
        <v>135490</v>
      </c>
      <c r="C20" s="15">
        <f>SUM(C2:C19)</f>
        <v>139490</v>
      </c>
      <c r="D20" s="16"/>
      <c r="E20" s="16"/>
      <c r="F20" s="17"/>
    </row>
    <row r="21" spans="1:9" ht="17.25" customHeight="1" x14ac:dyDescent="0.2">
      <c r="A21" s="4"/>
    </row>
    <row r="22" spans="1:9" ht="17.25" customHeight="1" x14ac:dyDescent="0.2">
      <c r="A22" s="4"/>
    </row>
    <row r="23" spans="1:9" ht="17.25" customHeight="1" x14ac:dyDescent="0.2"/>
    <row r="24" spans="1:9" ht="17.25" customHeight="1" x14ac:dyDescent="0.2">
      <c r="C24" s="30"/>
    </row>
    <row r="25" spans="1:9" ht="17.25" customHeight="1" x14ac:dyDescent="0.2">
      <c r="B25" s="18"/>
    </row>
    <row r="26" spans="1:9" ht="17.25" customHeight="1" x14ac:dyDescent="0.2"/>
    <row r="27" spans="1:9" ht="17.25" customHeight="1" x14ac:dyDescent="0.2">
      <c r="E27" s="5"/>
    </row>
    <row r="28" spans="1:9" ht="17.25" customHeight="1" x14ac:dyDescent="0.2">
      <c r="E28" s="5"/>
      <c r="I28" s="5"/>
    </row>
    <row r="29" spans="1:9" ht="17.25" customHeight="1" x14ac:dyDescent="0.2">
      <c r="C29" s="30"/>
      <c r="E29" s="5"/>
      <c r="I29" s="5"/>
    </row>
    <row r="30" spans="1:9" ht="17.25" customHeight="1" x14ac:dyDescent="0.2">
      <c r="E30" s="5"/>
      <c r="I30" s="5"/>
    </row>
    <row r="31" spans="1:9" ht="17.25" customHeight="1" x14ac:dyDescent="0.2">
      <c r="C31" s="30"/>
      <c r="E31" s="5"/>
      <c r="I31" s="5"/>
    </row>
    <row r="32" spans="1:9" ht="17.25" customHeight="1" x14ac:dyDescent="0.2">
      <c r="I32" s="5"/>
    </row>
    <row r="33" spans="5:9" ht="17.25" customHeight="1" x14ac:dyDescent="0.2">
      <c r="E33" s="19">
        <f>SUM(E25:E31)</f>
        <v>0</v>
      </c>
      <c r="I33" s="5"/>
    </row>
    <row r="34" spans="5:9" ht="17.25" customHeight="1" x14ac:dyDescent="0.2"/>
    <row r="35" spans="5:9" ht="17.25" customHeight="1" x14ac:dyDescent="0.2">
      <c r="I35" s="30"/>
    </row>
    <row r="36" spans="5:9" ht="17.25" customHeight="1" x14ac:dyDescent="0.2"/>
    <row r="37" spans="5:9" ht="17.25" customHeight="1" x14ac:dyDescent="0.2"/>
    <row r="38" spans="5:9" ht="17.25" customHeight="1" x14ac:dyDescent="0.2"/>
    <row r="39" spans="5:9" ht="17.25" customHeight="1" x14ac:dyDescent="0.2"/>
    <row r="40" spans="5:9" ht="17.25" customHeight="1" x14ac:dyDescent="0.2"/>
    <row r="41" spans="5:9" ht="17.25" customHeight="1" x14ac:dyDescent="0.2"/>
    <row r="42" spans="5:9" ht="17.25" customHeight="1" x14ac:dyDescent="0.2"/>
    <row r="43" spans="5:9" ht="17.25" customHeight="1" x14ac:dyDescent="0.2"/>
    <row r="44" spans="5:9" ht="17.25" customHeight="1" x14ac:dyDescent="0.2"/>
    <row r="45" spans="5:9" ht="17.25" customHeight="1" x14ac:dyDescent="0.2"/>
    <row r="46" spans="5:9" ht="17.25" customHeight="1" x14ac:dyDescent="0.2"/>
    <row r="47" spans="5:9" ht="17.25" customHeight="1" x14ac:dyDescent="0.2"/>
    <row r="48" spans="5:9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</sheetData>
  <autoFilter ref="A1:G18" xr:uid="{00000000-0009-0000-0000-000001000000}"/>
  <conditionalFormatting sqref="C2:C19">
    <cfRule type="notContainsBlanks" dxfId="0" priority="1">
      <formula>LEN(TRIM(C2))&gt;0</formula>
    </cfRule>
  </conditionalFormatting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  <pageSetUpPr fitToPage="1"/>
  </sheetPr>
  <dimension ref="A1:Z1000"/>
  <sheetViews>
    <sheetView showGridLines="0" workbookViewId="0"/>
  </sheetViews>
  <sheetFormatPr baseColWidth="10" defaultColWidth="10.140625" defaultRowHeight="15" customHeight="1" x14ac:dyDescent="0.2"/>
  <cols>
    <col min="1" max="1" width="44.42578125" customWidth="1"/>
    <col min="2" max="3" width="19.140625" customWidth="1"/>
    <col min="4" max="6" width="8.5703125" customWidth="1"/>
    <col min="7" max="26" width="11.28515625" customWidth="1"/>
  </cols>
  <sheetData>
    <row r="1" spans="1:26" ht="45" customHeight="1" x14ac:dyDescent="0.2">
      <c r="A1" s="13" t="s">
        <v>21</v>
      </c>
      <c r="B1" s="13" t="s">
        <v>22</v>
      </c>
      <c r="C1" s="13" t="s">
        <v>23</v>
      </c>
    </row>
    <row r="2" spans="1:26" ht="17.25" customHeight="1" x14ac:dyDescent="0.2">
      <c r="A2" s="4"/>
      <c r="B2" s="5"/>
      <c r="C2" s="5"/>
    </row>
    <row r="3" spans="1:26" ht="17.25" customHeight="1" x14ac:dyDescent="0.2">
      <c r="A3" s="20" t="s">
        <v>50</v>
      </c>
      <c r="B3" s="21">
        <v>13000</v>
      </c>
      <c r="C3" s="21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ht="17.25" customHeight="1" x14ac:dyDescent="0.2">
      <c r="A4" s="20" t="s">
        <v>51</v>
      </c>
      <c r="B4" s="21">
        <v>5600</v>
      </c>
      <c r="C4" s="21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ht="17.25" customHeight="1" x14ac:dyDescent="0.2">
      <c r="A5" s="20" t="s">
        <v>52</v>
      </c>
      <c r="B5" s="21">
        <v>5000</v>
      </c>
      <c r="C5" s="21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ht="17.25" customHeight="1" x14ac:dyDescent="0.2">
      <c r="A6" s="20" t="s">
        <v>53</v>
      </c>
      <c r="B6" s="21">
        <v>5000</v>
      </c>
      <c r="C6" s="21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17.25" customHeight="1" x14ac:dyDescent="0.2">
      <c r="A7" s="20" t="s">
        <v>54</v>
      </c>
      <c r="B7" s="21">
        <v>5000</v>
      </c>
      <c r="C7" s="21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26" ht="17.25" customHeight="1" x14ac:dyDescent="0.2">
      <c r="A8" s="20"/>
      <c r="B8" s="21"/>
      <c r="C8" s="21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17.25" customHeight="1" x14ac:dyDescent="0.2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ht="17.25" customHeight="1" x14ac:dyDescent="0.2">
      <c r="A10" s="3"/>
      <c r="B10" s="5"/>
      <c r="C10" s="5"/>
    </row>
    <row r="11" spans="1:26" ht="17.25" customHeight="1" x14ac:dyDescent="0.2">
      <c r="A11" s="3"/>
      <c r="B11" s="5"/>
      <c r="C11" s="5"/>
    </row>
    <row r="12" spans="1:26" ht="17.25" customHeight="1" x14ac:dyDescent="0.2">
      <c r="A12" s="23"/>
      <c r="B12" s="5"/>
      <c r="C12" s="5"/>
    </row>
    <row r="13" spans="1:26" ht="17.25" customHeight="1" x14ac:dyDescent="0.2">
      <c r="A13" s="4"/>
      <c r="B13" s="5"/>
      <c r="C13" s="5"/>
    </row>
    <row r="14" spans="1:26" ht="17.25" customHeight="1" x14ac:dyDescent="0.2">
      <c r="A14" s="4"/>
      <c r="B14" s="5"/>
      <c r="C14" s="5"/>
    </row>
    <row r="15" spans="1:26" ht="17.25" customHeight="1" x14ac:dyDescent="0.2">
      <c r="A15" s="4"/>
      <c r="B15" s="5"/>
      <c r="C15" s="5"/>
    </row>
    <row r="16" spans="1:26" ht="17.25" customHeight="1" x14ac:dyDescent="0.2">
      <c r="A16" s="4"/>
      <c r="B16" s="5"/>
      <c r="C16" s="5"/>
    </row>
    <row r="17" spans="1:3" ht="17.25" customHeight="1" x14ac:dyDescent="0.2">
      <c r="A17" s="4"/>
      <c r="B17" s="5"/>
      <c r="C17" s="5"/>
    </row>
    <row r="18" spans="1:3" ht="43.5" customHeight="1" x14ac:dyDescent="0.2">
      <c r="A18" s="24" t="s">
        <v>1</v>
      </c>
      <c r="B18" s="25">
        <f t="shared" ref="B18:C18" si="0">SUM(B2:B17)</f>
        <v>33600</v>
      </c>
      <c r="C18" s="25">
        <f t="shared" si="0"/>
        <v>0</v>
      </c>
    </row>
    <row r="19" spans="1:3" ht="17.25" customHeight="1" x14ac:dyDescent="0.2"/>
    <row r="20" spans="1:3" ht="17.25" customHeight="1" x14ac:dyDescent="0.2"/>
    <row r="21" spans="1:3" ht="17.25" customHeight="1" x14ac:dyDescent="0.2"/>
    <row r="22" spans="1:3" ht="17.25" customHeight="1" x14ac:dyDescent="0.2"/>
    <row r="23" spans="1:3" ht="17.25" customHeight="1" x14ac:dyDescent="0.2"/>
    <row r="24" spans="1:3" ht="17.25" customHeight="1" x14ac:dyDescent="0.2"/>
    <row r="25" spans="1:3" ht="17.25" customHeight="1" x14ac:dyDescent="0.2"/>
    <row r="26" spans="1:3" ht="17.25" customHeight="1" x14ac:dyDescent="0.2"/>
    <row r="27" spans="1:3" ht="17.25" customHeight="1" x14ac:dyDescent="0.2"/>
    <row r="28" spans="1:3" ht="17.25" customHeight="1" x14ac:dyDescent="0.2"/>
    <row r="29" spans="1:3" ht="17.25" customHeight="1" x14ac:dyDescent="0.2"/>
    <row r="30" spans="1:3" ht="17.25" customHeight="1" x14ac:dyDescent="0.2"/>
    <row r="31" spans="1:3" ht="17.25" customHeight="1" x14ac:dyDescent="0.2"/>
    <row r="32" spans="1:3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J1000"/>
  <sheetViews>
    <sheetView workbookViewId="0"/>
  </sheetViews>
  <sheetFormatPr baseColWidth="10" defaultColWidth="10.140625" defaultRowHeight="15" customHeight="1" x14ac:dyDescent="0.2"/>
  <cols>
    <col min="1" max="1" width="11.5703125" customWidth="1"/>
    <col min="2" max="2" width="17" customWidth="1"/>
    <col min="3" max="7" width="11.5703125" customWidth="1"/>
    <col min="8" max="8" width="13.42578125" customWidth="1"/>
    <col min="9" max="9" width="18.85546875" customWidth="1"/>
    <col min="10" max="10" width="11.140625" customWidth="1"/>
    <col min="11" max="26" width="11.5703125" customWidth="1"/>
  </cols>
  <sheetData>
    <row r="1" spans="2:10" ht="16.5" customHeight="1" x14ac:dyDescent="0.2"/>
    <row r="2" spans="2:10" ht="16.5" customHeight="1" x14ac:dyDescent="0.2"/>
    <row r="3" spans="2:10" ht="16.5" customHeight="1" x14ac:dyDescent="0.2"/>
    <row r="4" spans="2:10" ht="16.5" customHeight="1" x14ac:dyDescent="0.2"/>
    <row r="5" spans="2:10" ht="16.5" customHeight="1" x14ac:dyDescent="0.2">
      <c r="B5" s="26" t="s">
        <v>55</v>
      </c>
      <c r="C5" s="26" t="s">
        <v>56</v>
      </c>
      <c r="D5" s="26" t="s">
        <v>23</v>
      </c>
      <c r="H5" s="26" t="s">
        <v>57</v>
      </c>
      <c r="I5" s="26" t="s">
        <v>58</v>
      </c>
      <c r="J5" s="26" t="s">
        <v>59</v>
      </c>
    </row>
    <row r="6" spans="2:10" ht="16.5" customHeight="1" x14ac:dyDescent="0.2">
      <c r="B6" s="26" t="s">
        <v>60</v>
      </c>
      <c r="C6" s="26">
        <v>153000</v>
      </c>
      <c r="D6" s="26">
        <v>150000</v>
      </c>
      <c r="H6" s="26">
        <v>297400</v>
      </c>
      <c r="I6" s="26">
        <f>H8-C22</f>
        <v>5510</v>
      </c>
      <c r="J6" s="26">
        <f>H8-D22</f>
        <v>1810</v>
      </c>
    </row>
    <row r="7" spans="2:10" ht="16.5" customHeight="1" x14ac:dyDescent="0.2">
      <c r="B7" s="26" t="s">
        <v>61</v>
      </c>
      <c r="C7" s="26">
        <v>4000</v>
      </c>
      <c r="D7" s="26">
        <v>4000</v>
      </c>
      <c r="H7" s="26">
        <v>44000</v>
      </c>
    </row>
    <row r="8" spans="2:10" ht="16.5" customHeight="1" x14ac:dyDescent="0.2">
      <c r="B8" s="26" t="s">
        <v>62</v>
      </c>
      <c r="C8" s="26">
        <v>24000</v>
      </c>
      <c r="D8" s="26">
        <v>24000</v>
      </c>
      <c r="E8" s="26" t="s">
        <v>63</v>
      </c>
      <c r="H8" s="26">
        <f>SUM(H6:H7)</f>
        <v>341400</v>
      </c>
    </row>
    <row r="9" spans="2:10" ht="16.5" customHeight="1" x14ac:dyDescent="0.2">
      <c r="B9" s="26" t="s">
        <v>64</v>
      </c>
      <c r="C9" s="26">
        <v>50000</v>
      </c>
      <c r="D9" s="26">
        <v>50000</v>
      </c>
    </row>
    <row r="10" spans="2:10" ht="16.5" customHeight="1" x14ac:dyDescent="0.2">
      <c r="B10" s="26" t="s">
        <v>65</v>
      </c>
      <c r="C10" s="26">
        <v>12000</v>
      </c>
      <c r="D10" s="26">
        <v>12000</v>
      </c>
      <c r="E10" s="26" t="s">
        <v>63</v>
      </c>
    </row>
    <row r="11" spans="2:10" ht="16.5" customHeight="1" x14ac:dyDescent="0.2">
      <c r="B11" s="26" t="s">
        <v>66</v>
      </c>
      <c r="C11" s="26">
        <v>12000</v>
      </c>
      <c r="D11" s="26">
        <v>12000</v>
      </c>
      <c r="E11" s="26" t="s">
        <v>63</v>
      </c>
    </row>
    <row r="12" spans="2:10" ht="16.5" customHeight="1" x14ac:dyDescent="0.2">
      <c r="B12" s="26" t="s">
        <v>67</v>
      </c>
      <c r="C12" s="26">
        <v>15000</v>
      </c>
      <c r="D12" s="26">
        <v>15000</v>
      </c>
    </row>
    <row r="13" spans="2:10" ht="16.5" customHeight="1" x14ac:dyDescent="0.2">
      <c r="B13" s="26" t="s">
        <v>68</v>
      </c>
      <c r="C13" s="26">
        <v>12000</v>
      </c>
      <c r="D13" s="26">
        <v>12000</v>
      </c>
    </row>
    <row r="14" spans="2:10" ht="16.5" customHeight="1" x14ac:dyDescent="0.2">
      <c r="B14" s="26" t="s">
        <v>69</v>
      </c>
      <c r="C14" s="26">
        <v>7900</v>
      </c>
      <c r="D14" s="26">
        <v>7900</v>
      </c>
    </row>
    <row r="15" spans="2:10" ht="16.5" customHeight="1" x14ac:dyDescent="0.2">
      <c r="B15" s="26" t="s">
        <v>70</v>
      </c>
      <c r="C15" s="26">
        <v>5000</v>
      </c>
      <c r="D15" s="26">
        <v>11700</v>
      </c>
    </row>
    <row r="16" spans="2:10" ht="16.5" customHeight="1" x14ac:dyDescent="0.2">
      <c r="B16" s="26" t="s">
        <v>71</v>
      </c>
      <c r="C16" s="26">
        <v>2500</v>
      </c>
      <c r="D16" s="26">
        <v>2500</v>
      </c>
    </row>
    <row r="17" spans="2:4" ht="16.5" customHeight="1" x14ac:dyDescent="0.2">
      <c r="B17" s="26" t="s">
        <v>72</v>
      </c>
      <c r="C17" s="26">
        <v>2000</v>
      </c>
      <c r="D17" s="26">
        <v>2000</v>
      </c>
    </row>
    <row r="18" spans="2:4" ht="16.5" customHeight="1" x14ac:dyDescent="0.2">
      <c r="B18" s="26" t="s">
        <v>73</v>
      </c>
      <c r="C18" s="26">
        <v>3000</v>
      </c>
      <c r="D18" s="26">
        <v>3000</v>
      </c>
    </row>
    <row r="19" spans="2:4" ht="16.5" customHeight="1" x14ac:dyDescent="0.2">
      <c r="B19" s="26" t="s">
        <v>74</v>
      </c>
      <c r="C19" s="26">
        <f>C41</f>
        <v>24490</v>
      </c>
      <c r="D19" s="26">
        <f>C41</f>
        <v>24490</v>
      </c>
    </row>
    <row r="20" spans="2:4" ht="16.5" customHeight="1" x14ac:dyDescent="0.2">
      <c r="B20" s="26" t="s">
        <v>75</v>
      </c>
      <c r="C20" s="26">
        <v>6000</v>
      </c>
      <c r="D20" s="26">
        <v>6000</v>
      </c>
    </row>
    <row r="21" spans="2:4" ht="16.5" customHeight="1" x14ac:dyDescent="0.2">
      <c r="B21" s="26" t="s">
        <v>76</v>
      </c>
      <c r="C21" s="26">
        <v>3000</v>
      </c>
      <c r="D21" s="26">
        <v>3000</v>
      </c>
    </row>
    <row r="22" spans="2:4" ht="16.5" customHeight="1" x14ac:dyDescent="0.2">
      <c r="C22" s="26">
        <f t="shared" ref="C22:D22" si="0">SUM(C6:C21)</f>
        <v>335890</v>
      </c>
      <c r="D22" s="26">
        <f t="shared" si="0"/>
        <v>339590</v>
      </c>
    </row>
    <row r="23" spans="2:4" ht="16.5" customHeight="1" x14ac:dyDescent="0.2"/>
    <row r="24" spans="2:4" ht="16.5" customHeight="1" x14ac:dyDescent="0.2"/>
    <row r="25" spans="2:4" ht="16.5" customHeight="1" x14ac:dyDescent="0.2"/>
    <row r="26" spans="2:4" ht="16.5" customHeight="1" x14ac:dyDescent="0.2"/>
    <row r="27" spans="2:4" ht="16.5" customHeight="1" x14ac:dyDescent="0.2"/>
    <row r="28" spans="2:4" ht="16.5" customHeight="1" x14ac:dyDescent="0.2"/>
    <row r="29" spans="2:4" ht="16.5" customHeight="1" x14ac:dyDescent="0.2">
      <c r="B29" s="26" t="s">
        <v>77</v>
      </c>
      <c r="C29" s="26">
        <v>2800</v>
      </c>
      <c r="D29" s="26">
        <v>300</v>
      </c>
    </row>
    <row r="30" spans="2:4" ht="16.5" customHeight="1" x14ac:dyDescent="0.2">
      <c r="B30" s="26" t="s">
        <v>78</v>
      </c>
      <c r="C30" s="26">
        <v>3800</v>
      </c>
      <c r="D30" s="26">
        <v>3800</v>
      </c>
    </row>
    <row r="31" spans="2:4" ht="16.5" customHeight="1" x14ac:dyDescent="0.2">
      <c r="B31" s="26" t="s">
        <v>79</v>
      </c>
      <c r="C31" s="26">
        <v>600</v>
      </c>
      <c r="D31" s="26">
        <v>600</v>
      </c>
    </row>
    <row r="32" spans="2:4" ht="16.5" customHeight="1" x14ac:dyDescent="0.2">
      <c r="B32" s="26" t="s">
        <v>80</v>
      </c>
      <c r="C32" s="26">
        <v>1040</v>
      </c>
      <c r="D32" s="26">
        <v>1040</v>
      </c>
    </row>
    <row r="33" spans="2:4" ht="16.5" customHeight="1" x14ac:dyDescent="0.2">
      <c r="B33" s="26" t="s">
        <v>81</v>
      </c>
      <c r="C33" s="26">
        <v>1400</v>
      </c>
      <c r="D33" s="26">
        <v>1400</v>
      </c>
    </row>
    <row r="34" spans="2:4" ht="16.5" customHeight="1" x14ac:dyDescent="0.2">
      <c r="B34" s="26" t="s">
        <v>82</v>
      </c>
      <c r="C34" s="26">
        <v>750</v>
      </c>
      <c r="D34" s="26">
        <v>750</v>
      </c>
    </row>
    <row r="35" spans="2:4" ht="16.5" customHeight="1" x14ac:dyDescent="0.2">
      <c r="B35" s="26" t="s">
        <v>83</v>
      </c>
      <c r="C35" s="26">
        <v>1600</v>
      </c>
      <c r="D35" s="26">
        <v>1600</v>
      </c>
    </row>
    <row r="36" spans="2:4" ht="16.5" customHeight="1" x14ac:dyDescent="0.2">
      <c r="B36" s="26" t="s">
        <v>84</v>
      </c>
      <c r="C36" s="26">
        <v>8000</v>
      </c>
      <c r="D36" s="26">
        <v>8000</v>
      </c>
    </row>
    <row r="37" spans="2:4" ht="16.5" customHeight="1" x14ac:dyDescent="0.2">
      <c r="B37" s="26" t="s">
        <v>85</v>
      </c>
      <c r="C37" s="26">
        <v>500</v>
      </c>
      <c r="D37" s="26">
        <v>500</v>
      </c>
    </row>
    <row r="38" spans="2:4" ht="16.5" customHeight="1" x14ac:dyDescent="0.2">
      <c r="B38" s="26" t="s">
        <v>86</v>
      </c>
      <c r="C38" s="26">
        <v>4000</v>
      </c>
      <c r="D38" s="26">
        <v>4000</v>
      </c>
    </row>
    <row r="39" spans="2:4" ht="16.5" customHeight="1" x14ac:dyDescent="0.2"/>
    <row r="40" spans="2:4" ht="16.5" customHeight="1" x14ac:dyDescent="0.2"/>
    <row r="41" spans="2:4" ht="16.5" customHeight="1" x14ac:dyDescent="0.2">
      <c r="B41" s="26" t="s">
        <v>87</v>
      </c>
      <c r="C41" s="26">
        <f>SUM(C29:C40)</f>
        <v>24490</v>
      </c>
      <c r="D41" s="26">
        <f>SUM(D29:D38)</f>
        <v>21990</v>
      </c>
    </row>
    <row r="42" spans="2:4" ht="16.5" customHeight="1" x14ac:dyDescent="0.2"/>
    <row r="43" spans="2:4" ht="16.5" customHeight="1" x14ac:dyDescent="0.2"/>
    <row r="44" spans="2:4" ht="16.5" customHeight="1" x14ac:dyDescent="0.2"/>
    <row r="45" spans="2:4" ht="16.5" customHeight="1" x14ac:dyDescent="0.2"/>
    <row r="46" spans="2:4" ht="16.5" customHeight="1" x14ac:dyDescent="0.2"/>
    <row r="47" spans="2:4" ht="16.5" customHeight="1" x14ac:dyDescent="0.2"/>
    <row r="48" spans="2:4" ht="16.5" customHeight="1" x14ac:dyDescent="0.2"/>
    <row r="49" spans="9:9" ht="16.5" customHeight="1" x14ac:dyDescent="0.2">
      <c r="I49" s="5">
        <v>1150</v>
      </c>
    </row>
    <row r="50" spans="9:9" ht="16.5" customHeight="1" x14ac:dyDescent="0.2">
      <c r="I50" s="5"/>
    </row>
    <row r="51" spans="9:9" ht="16.5" customHeight="1" x14ac:dyDescent="0.2">
      <c r="I51" s="5">
        <v>1050</v>
      </c>
    </row>
    <row r="52" spans="9:9" ht="16.5" customHeight="1" x14ac:dyDescent="0.2">
      <c r="I52" s="5">
        <v>2300</v>
      </c>
    </row>
    <row r="53" spans="9:9" ht="16.5" customHeight="1" x14ac:dyDescent="0.2">
      <c r="I53" s="5"/>
    </row>
    <row r="54" spans="9:9" ht="16.5" customHeight="1" x14ac:dyDescent="0.2">
      <c r="I54" s="5">
        <v>1500</v>
      </c>
    </row>
    <row r="55" spans="9:9" ht="16.5" customHeight="1" x14ac:dyDescent="0.2"/>
    <row r="56" spans="9:9" ht="16.5" customHeight="1" x14ac:dyDescent="0.2"/>
    <row r="57" spans="9:9" ht="16.5" customHeight="1" x14ac:dyDescent="0.2"/>
    <row r="58" spans="9:9" ht="16.5" customHeight="1" x14ac:dyDescent="0.2"/>
    <row r="59" spans="9:9" ht="16.5" customHeight="1" x14ac:dyDescent="0.2">
      <c r="I59" s="18">
        <f>SUM(I49:I54)</f>
        <v>6000</v>
      </c>
    </row>
    <row r="60" spans="9:9" ht="16.5" customHeight="1" x14ac:dyDescent="0.2"/>
    <row r="61" spans="9:9" ht="16.5" customHeight="1" x14ac:dyDescent="0.2"/>
    <row r="62" spans="9:9" ht="16.5" customHeight="1" x14ac:dyDescent="0.2"/>
    <row r="63" spans="9:9" ht="16.5" customHeight="1" x14ac:dyDescent="0.2"/>
    <row r="64" spans="9:9" ht="16.5" customHeight="1" x14ac:dyDescent="0.2"/>
    <row r="65" ht="16.5" customHeight="1" x14ac:dyDescent="0.2"/>
    <row r="66" ht="16.5" customHeight="1" x14ac:dyDescent="0.2"/>
    <row r="67" ht="16.5" customHeight="1" x14ac:dyDescent="0.2"/>
    <row r="68" ht="16.5" customHeight="1" x14ac:dyDescent="0.2"/>
    <row r="69" ht="16.5" customHeight="1" x14ac:dyDescent="0.2"/>
    <row r="70" ht="16.5" customHeight="1" x14ac:dyDescent="0.2"/>
    <row r="71" ht="16.5" customHeight="1" x14ac:dyDescent="0.2"/>
    <row r="72" ht="16.5" customHeight="1" x14ac:dyDescent="0.2"/>
    <row r="73" ht="16.5" customHeight="1" x14ac:dyDescent="0.2"/>
    <row r="74" ht="16.5" customHeight="1" x14ac:dyDescent="0.2"/>
    <row r="75" ht="16.5" customHeight="1" x14ac:dyDescent="0.2"/>
    <row r="76" ht="16.5" customHeight="1" x14ac:dyDescent="0.2"/>
    <row r="77" ht="16.5" customHeight="1" x14ac:dyDescent="0.2"/>
    <row r="78" ht="16.5" customHeight="1" x14ac:dyDescent="0.2"/>
    <row r="79" ht="16.5" customHeight="1" x14ac:dyDescent="0.2"/>
    <row r="80" ht="16.5" customHeight="1" x14ac:dyDescent="0.2"/>
    <row r="81" ht="16.5" customHeight="1" x14ac:dyDescent="0.2"/>
    <row r="82" ht="16.5" customHeight="1" x14ac:dyDescent="0.2"/>
    <row r="83" ht="16.5" customHeight="1" x14ac:dyDescent="0.2"/>
    <row r="84" ht="16.5" customHeight="1" x14ac:dyDescent="0.2"/>
    <row r="85" ht="16.5" customHeight="1" x14ac:dyDescent="0.2"/>
    <row r="86" ht="16.5" customHeight="1" x14ac:dyDescent="0.2"/>
    <row r="87" ht="16.5" customHeight="1" x14ac:dyDescent="0.2"/>
    <row r="88" ht="16.5" customHeight="1" x14ac:dyDescent="0.2"/>
    <row r="89" ht="16.5" customHeight="1" x14ac:dyDescent="0.2"/>
    <row r="90" ht="16.5" customHeight="1" x14ac:dyDescent="0.2"/>
    <row r="91" ht="16.5" customHeight="1" x14ac:dyDescent="0.2"/>
    <row r="92" ht="16.5" customHeight="1" x14ac:dyDescent="0.2"/>
    <row r="93" ht="16.5" customHeight="1" x14ac:dyDescent="0.2"/>
    <row r="94" ht="16.5" customHeight="1" x14ac:dyDescent="0.2"/>
    <row r="95" ht="16.5" customHeight="1" x14ac:dyDescent="0.2"/>
    <row r="96" ht="16.5" customHeight="1" x14ac:dyDescent="0.2"/>
    <row r="97" ht="16.5" customHeight="1" x14ac:dyDescent="0.2"/>
    <row r="98" ht="16.5" customHeight="1" x14ac:dyDescent="0.2"/>
    <row r="99" ht="16.5" customHeight="1" x14ac:dyDescent="0.2"/>
    <row r="100" ht="16.5" customHeight="1" x14ac:dyDescent="0.2"/>
    <row r="101" ht="16.5" customHeight="1" x14ac:dyDescent="0.2"/>
    <row r="102" ht="16.5" customHeight="1" x14ac:dyDescent="0.2"/>
    <row r="103" ht="16.5" customHeight="1" x14ac:dyDescent="0.2"/>
    <row r="104" ht="16.5" customHeight="1" x14ac:dyDescent="0.2"/>
    <row r="105" ht="16.5" customHeight="1" x14ac:dyDescent="0.2"/>
    <row r="106" ht="16.5" customHeight="1" x14ac:dyDescent="0.2"/>
    <row r="107" ht="16.5" customHeight="1" x14ac:dyDescent="0.2"/>
    <row r="108" ht="16.5" customHeight="1" x14ac:dyDescent="0.2"/>
    <row r="109" ht="16.5" customHeight="1" x14ac:dyDescent="0.2"/>
    <row r="110" ht="16.5" customHeight="1" x14ac:dyDescent="0.2"/>
    <row r="111" ht="16.5" customHeight="1" x14ac:dyDescent="0.2"/>
    <row r="112" ht="16.5" customHeight="1" x14ac:dyDescent="0.2"/>
    <row r="113" ht="16.5" customHeight="1" x14ac:dyDescent="0.2"/>
    <row r="114" ht="16.5" customHeight="1" x14ac:dyDescent="0.2"/>
    <row r="115" ht="16.5" customHeight="1" x14ac:dyDescent="0.2"/>
    <row r="116" ht="16.5" customHeight="1" x14ac:dyDescent="0.2"/>
    <row r="117" ht="16.5" customHeight="1" x14ac:dyDescent="0.2"/>
    <row r="118" ht="16.5" customHeight="1" x14ac:dyDescent="0.2"/>
    <row r="119" ht="16.5" customHeight="1" x14ac:dyDescent="0.2"/>
    <row r="120" ht="16.5" customHeight="1" x14ac:dyDescent="0.2"/>
    <row r="121" ht="16.5" customHeight="1" x14ac:dyDescent="0.2"/>
    <row r="122" ht="16.5" customHeight="1" x14ac:dyDescent="0.2"/>
    <row r="123" ht="16.5" customHeight="1" x14ac:dyDescent="0.2"/>
    <row r="124" ht="16.5" customHeight="1" x14ac:dyDescent="0.2"/>
    <row r="125" ht="16.5" customHeight="1" x14ac:dyDescent="0.2"/>
    <row r="126" ht="16.5" customHeight="1" x14ac:dyDescent="0.2"/>
    <row r="127" ht="16.5" customHeight="1" x14ac:dyDescent="0.2"/>
    <row r="128" ht="16.5" customHeight="1" x14ac:dyDescent="0.2"/>
    <row r="129" ht="16.5" customHeight="1" x14ac:dyDescent="0.2"/>
    <row r="130" ht="16.5" customHeight="1" x14ac:dyDescent="0.2"/>
    <row r="131" ht="16.5" customHeight="1" x14ac:dyDescent="0.2"/>
    <row r="132" ht="16.5" customHeight="1" x14ac:dyDescent="0.2"/>
    <row r="133" ht="16.5" customHeight="1" x14ac:dyDescent="0.2"/>
    <row r="134" ht="16.5" customHeight="1" x14ac:dyDescent="0.2"/>
    <row r="135" ht="16.5" customHeight="1" x14ac:dyDescent="0.2"/>
    <row r="136" ht="16.5" customHeight="1" x14ac:dyDescent="0.2"/>
    <row r="137" ht="16.5" customHeight="1" x14ac:dyDescent="0.2"/>
    <row r="138" ht="16.5" customHeight="1" x14ac:dyDescent="0.2"/>
    <row r="139" ht="16.5" customHeight="1" x14ac:dyDescent="0.2"/>
    <row r="140" ht="16.5" customHeight="1" x14ac:dyDescent="0.2"/>
    <row r="141" ht="16.5" customHeight="1" x14ac:dyDescent="0.2"/>
    <row r="142" ht="16.5" customHeight="1" x14ac:dyDescent="0.2"/>
    <row r="143" ht="16.5" customHeight="1" x14ac:dyDescent="0.2"/>
    <row r="144" ht="16.5" customHeight="1" x14ac:dyDescent="0.2"/>
    <row r="145" ht="16.5" customHeight="1" x14ac:dyDescent="0.2"/>
    <row r="146" ht="16.5" customHeight="1" x14ac:dyDescent="0.2"/>
    <row r="147" ht="16.5" customHeight="1" x14ac:dyDescent="0.2"/>
    <row r="148" ht="16.5" customHeight="1" x14ac:dyDescent="0.2"/>
    <row r="149" ht="16.5" customHeight="1" x14ac:dyDescent="0.2"/>
    <row r="150" ht="16.5" customHeight="1" x14ac:dyDescent="0.2"/>
    <row r="151" ht="16.5" customHeight="1" x14ac:dyDescent="0.2"/>
    <row r="152" ht="16.5" customHeight="1" x14ac:dyDescent="0.2"/>
    <row r="153" ht="16.5" customHeight="1" x14ac:dyDescent="0.2"/>
    <row r="154" ht="16.5" customHeight="1" x14ac:dyDescent="0.2"/>
    <row r="155" ht="16.5" customHeight="1" x14ac:dyDescent="0.2"/>
    <row r="156" ht="16.5" customHeight="1" x14ac:dyDescent="0.2"/>
    <row r="157" ht="16.5" customHeight="1" x14ac:dyDescent="0.2"/>
    <row r="158" ht="16.5" customHeight="1" x14ac:dyDescent="0.2"/>
    <row r="159" ht="16.5" customHeight="1" x14ac:dyDescent="0.2"/>
    <row r="160" ht="16.5" customHeight="1" x14ac:dyDescent="0.2"/>
    <row r="161" ht="16.5" customHeight="1" x14ac:dyDescent="0.2"/>
    <row r="162" ht="16.5" customHeight="1" x14ac:dyDescent="0.2"/>
    <row r="163" ht="16.5" customHeight="1" x14ac:dyDescent="0.2"/>
    <row r="164" ht="16.5" customHeight="1" x14ac:dyDescent="0.2"/>
    <row r="165" ht="16.5" customHeight="1" x14ac:dyDescent="0.2"/>
    <row r="166" ht="16.5" customHeight="1" x14ac:dyDescent="0.2"/>
    <row r="167" ht="16.5" customHeight="1" x14ac:dyDescent="0.2"/>
    <row r="168" ht="16.5" customHeight="1" x14ac:dyDescent="0.2"/>
    <row r="169" ht="16.5" customHeight="1" x14ac:dyDescent="0.2"/>
    <row r="170" ht="16.5" customHeight="1" x14ac:dyDescent="0.2"/>
    <row r="171" ht="16.5" customHeight="1" x14ac:dyDescent="0.2"/>
    <row r="172" ht="16.5" customHeight="1" x14ac:dyDescent="0.2"/>
    <row r="173" ht="16.5" customHeight="1" x14ac:dyDescent="0.2"/>
    <row r="174" ht="16.5" customHeight="1" x14ac:dyDescent="0.2"/>
    <row r="175" ht="16.5" customHeight="1" x14ac:dyDescent="0.2"/>
    <row r="176" ht="16.5" customHeight="1" x14ac:dyDescent="0.2"/>
    <row r="177" ht="16.5" customHeight="1" x14ac:dyDescent="0.2"/>
    <row r="178" ht="16.5" customHeight="1" x14ac:dyDescent="0.2"/>
    <row r="179" ht="16.5" customHeight="1" x14ac:dyDescent="0.2"/>
    <row r="180" ht="16.5" customHeight="1" x14ac:dyDescent="0.2"/>
    <row r="181" ht="16.5" customHeight="1" x14ac:dyDescent="0.2"/>
    <row r="182" ht="16.5" customHeight="1" x14ac:dyDescent="0.2"/>
    <row r="183" ht="16.5" customHeight="1" x14ac:dyDescent="0.2"/>
    <row r="184" ht="16.5" customHeight="1" x14ac:dyDescent="0.2"/>
    <row r="185" ht="16.5" customHeight="1" x14ac:dyDescent="0.2"/>
    <row r="186" ht="16.5" customHeight="1" x14ac:dyDescent="0.2"/>
    <row r="187" ht="16.5" customHeight="1" x14ac:dyDescent="0.2"/>
    <row r="188" ht="16.5" customHeight="1" x14ac:dyDescent="0.2"/>
    <row r="189" ht="16.5" customHeight="1" x14ac:dyDescent="0.2"/>
    <row r="190" ht="16.5" customHeight="1" x14ac:dyDescent="0.2"/>
    <row r="191" ht="16.5" customHeight="1" x14ac:dyDescent="0.2"/>
    <row r="192" ht="16.5" customHeight="1" x14ac:dyDescent="0.2"/>
    <row r="193" ht="16.5" customHeight="1" x14ac:dyDescent="0.2"/>
    <row r="194" ht="16.5" customHeight="1" x14ac:dyDescent="0.2"/>
    <row r="195" ht="16.5" customHeight="1" x14ac:dyDescent="0.2"/>
    <row r="196" ht="16.5" customHeight="1" x14ac:dyDescent="0.2"/>
    <row r="197" ht="16.5" customHeight="1" x14ac:dyDescent="0.2"/>
    <row r="198" ht="16.5" customHeight="1" x14ac:dyDescent="0.2"/>
    <row r="199" ht="16.5" customHeight="1" x14ac:dyDescent="0.2"/>
    <row r="200" ht="16.5" customHeight="1" x14ac:dyDescent="0.2"/>
    <row r="201" ht="16.5" customHeight="1" x14ac:dyDescent="0.2"/>
    <row r="202" ht="16.5" customHeight="1" x14ac:dyDescent="0.2"/>
    <row r="203" ht="16.5" customHeight="1" x14ac:dyDescent="0.2"/>
    <row r="204" ht="16.5" customHeight="1" x14ac:dyDescent="0.2"/>
    <row r="205" ht="16.5" customHeight="1" x14ac:dyDescent="0.2"/>
    <row r="206" ht="16.5" customHeight="1" x14ac:dyDescent="0.2"/>
    <row r="207" ht="16.5" customHeight="1" x14ac:dyDescent="0.2"/>
    <row r="208" ht="16.5" customHeight="1" x14ac:dyDescent="0.2"/>
    <row r="209" ht="16.5" customHeight="1" x14ac:dyDescent="0.2"/>
    <row r="210" ht="16.5" customHeight="1" x14ac:dyDescent="0.2"/>
    <row r="211" ht="16.5" customHeight="1" x14ac:dyDescent="0.2"/>
    <row r="212" ht="16.5" customHeight="1" x14ac:dyDescent="0.2"/>
    <row r="213" ht="16.5" customHeight="1" x14ac:dyDescent="0.2"/>
    <row r="214" ht="16.5" customHeight="1" x14ac:dyDescent="0.2"/>
    <row r="215" ht="16.5" customHeight="1" x14ac:dyDescent="0.2"/>
    <row r="216" ht="16.5" customHeight="1" x14ac:dyDescent="0.2"/>
    <row r="217" ht="16.5" customHeight="1" x14ac:dyDescent="0.2"/>
    <row r="218" ht="16.5" customHeight="1" x14ac:dyDescent="0.2"/>
    <row r="219" ht="16.5" customHeight="1" x14ac:dyDescent="0.2"/>
    <row r="220" ht="16.5" customHeight="1" x14ac:dyDescent="0.2"/>
    <row r="221" ht="16.5" customHeight="1" x14ac:dyDescent="0.2"/>
    <row r="222" ht="16.5" customHeight="1" x14ac:dyDescent="0.2"/>
    <row r="223" ht="16.5" customHeight="1" x14ac:dyDescent="0.2"/>
    <row r="224" ht="16.5" customHeight="1" x14ac:dyDescent="0.2"/>
    <row r="225" ht="16.5" customHeight="1" x14ac:dyDescent="0.2"/>
    <row r="226" ht="16.5" customHeight="1" x14ac:dyDescent="0.2"/>
    <row r="227" ht="16.5" customHeight="1" x14ac:dyDescent="0.2"/>
    <row r="228" ht="16.5" customHeight="1" x14ac:dyDescent="0.2"/>
    <row r="229" ht="16.5" customHeight="1" x14ac:dyDescent="0.2"/>
    <row r="230" ht="16.5" customHeight="1" x14ac:dyDescent="0.2"/>
    <row r="231" ht="16.5" customHeight="1" x14ac:dyDescent="0.2"/>
    <row r="232" ht="16.5" customHeight="1" x14ac:dyDescent="0.2"/>
    <row r="233" ht="16.5" customHeight="1" x14ac:dyDescent="0.2"/>
    <row r="234" ht="16.5" customHeight="1" x14ac:dyDescent="0.2"/>
    <row r="235" ht="16.5" customHeight="1" x14ac:dyDescent="0.2"/>
    <row r="236" ht="16.5" customHeight="1" x14ac:dyDescent="0.2"/>
    <row r="237" ht="16.5" customHeight="1" x14ac:dyDescent="0.2"/>
    <row r="238" ht="16.5" customHeight="1" x14ac:dyDescent="0.2"/>
    <row r="239" ht="16.5" customHeight="1" x14ac:dyDescent="0.2"/>
    <row r="240" ht="16.5" customHeight="1" x14ac:dyDescent="0.2"/>
    <row r="241" ht="16.5" customHeight="1" x14ac:dyDescent="0.2"/>
    <row r="242" ht="16.5" customHeight="1" x14ac:dyDescent="0.2"/>
    <row r="243" ht="16.5" customHeight="1" x14ac:dyDescent="0.2"/>
    <row r="244" ht="16.5" customHeight="1" x14ac:dyDescent="0.2"/>
    <row r="245" ht="16.5" customHeight="1" x14ac:dyDescent="0.2"/>
    <row r="246" ht="16.5" customHeight="1" x14ac:dyDescent="0.2"/>
    <row r="247" ht="16.5" customHeight="1" x14ac:dyDescent="0.2"/>
    <row r="248" ht="16.5" customHeight="1" x14ac:dyDescent="0.2"/>
    <row r="249" ht="16.5" customHeight="1" x14ac:dyDescent="0.2"/>
    <row r="250" ht="16.5" customHeight="1" x14ac:dyDescent="0.2"/>
    <row r="251" ht="16.5" customHeight="1" x14ac:dyDescent="0.2"/>
    <row r="252" ht="16.5" customHeight="1" x14ac:dyDescent="0.2"/>
    <row r="253" ht="16.5" customHeight="1" x14ac:dyDescent="0.2"/>
    <row r="254" ht="16.5" customHeight="1" x14ac:dyDescent="0.2"/>
    <row r="255" ht="16.5" customHeight="1" x14ac:dyDescent="0.2"/>
    <row r="256" ht="16.5" customHeight="1" x14ac:dyDescent="0.2"/>
    <row r="257" ht="16.5" customHeight="1" x14ac:dyDescent="0.2"/>
    <row r="258" ht="16.5" customHeight="1" x14ac:dyDescent="0.2"/>
    <row r="259" ht="16.5" customHeight="1" x14ac:dyDescent="0.2"/>
    <row r="260" ht="16.5" customHeight="1" x14ac:dyDescent="0.2"/>
    <row r="261" ht="16.5" customHeight="1" x14ac:dyDescent="0.2"/>
    <row r="262" ht="16.5" customHeight="1" x14ac:dyDescent="0.2"/>
    <row r="263" ht="16.5" customHeight="1" x14ac:dyDescent="0.2"/>
    <row r="264" ht="16.5" customHeight="1" x14ac:dyDescent="0.2"/>
    <row r="265" ht="16.5" customHeight="1" x14ac:dyDescent="0.2"/>
    <row r="266" ht="16.5" customHeight="1" x14ac:dyDescent="0.2"/>
    <row r="267" ht="16.5" customHeight="1" x14ac:dyDescent="0.2"/>
    <row r="268" ht="16.5" customHeight="1" x14ac:dyDescent="0.2"/>
    <row r="269" ht="16.5" customHeight="1" x14ac:dyDescent="0.2"/>
    <row r="270" ht="16.5" customHeight="1" x14ac:dyDescent="0.2"/>
    <row r="271" ht="16.5" customHeight="1" x14ac:dyDescent="0.2"/>
    <row r="272" ht="16.5" customHeight="1" x14ac:dyDescent="0.2"/>
    <row r="273" ht="16.5" customHeight="1" x14ac:dyDescent="0.2"/>
    <row r="274" ht="16.5" customHeight="1" x14ac:dyDescent="0.2"/>
    <row r="275" ht="16.5" customHeight="1" x14ac:dyDescent="0.2"/>
    <row r="276" ht="16.5" customHeight="1" x14ac:dyDescent="0.2"/>
    <row r="277" ht="16.5" customHeight="1" x14ac:dyDescent="0.2"/>
    <row r="278" ht="16.5" customHeight="1" x14ac:dyDescent="0.2"/>
    <row r="279" ht="16.5" customHeight="1" x14ac:dyDescent="0.2"/>
    <row r="280" ht="16.5" customHeight="1" x14ac:dyDescent="0.2"/>
    <row r="281" ht="16.5" customHeight="1" x14ac:dyDescent="0.2"/>
    <row r="282" ht="16.5" customHeight="1" x14ac:dyDescent="0.2"/>
    <row r="283" ht="16.5" customHeight="1" x14ac:dyDescent="0.2"/>
    <row r="284" ht="16.5" customHeight="1" x14ac:dyDescent="0.2"/>
    <row r="285" ht="16.5" customHeight="1" x14ac:dyDescent="0.2"/>
    <row r="286" ht="16.5" customHeight="1" x14ac:dyDescent="0.2"/>
    <row r="287" ht="16.5" customHeight="1" x14ac:dyDescent="0.2"/>
    <row r="288" ht="16.5" customHeight="1" x14ac:dyDescent="0.2"/>
    <row r="289" ht="16.5" customHeight="1" x14ac:dyDescent="0.2"/>
    <row r="290" ht="16.5" customHeight="1" x14ac:dyDescent="0.2"/>
    <row r="291" ht="16.5" customHeight="1" x14ac:dyDescent="0.2"/>
    <row r="292" ht="16.5" customHeight="1" x14ac:dyDescent="0.2"/>
    <row r="293" ht="16.5" customHeight="1" x14ac:dyDescent="0.2"/>
    <row r="294" ht="16.5" customHeight="1" x14ac:dyDescent="0.2"/>
    <row r="295" ht="16.5" customHeight="1" x14ac:dyDescent="0.2"/>
    <row r="296" ht="16.5" customHeight="1" x14ac:dyDescent="0.2"/>
    <row r="297" ht="16.5" customHeight="1" x14ac:dyDescent="0.2"/>
    <row r="298" ht="16.5" customHeight="1" x14ac:dyDescent="0.2"/>
    <row r="299" ht="16.5" customHeight="1" x14ac:dyDescent="0.2"/>
    <row r="300" ht="16.5" customHeight="1" x14ac:dyDescent="0.2"/>
    <row r="301" ht="16.5" customHeight="1" x14ac:dyDescent="0.2"/>
    <row r="302" ht="16.5" customHeight="1" x14ac:dyDescent="0.2"/>
    <row r="303" ht="16.5" customHeight="1" x14ac:dyDescent="0.2"/>
    <row r="304" ht="16.5" customHeight="1" x14ac:dyDescent="0.2"/>
    <row r="305" ht="16.5" customHeight="1" x14ac:dyDescent="0.2"/>
    <row r="306" ht="16.5" customHeight="1" x14ac:dyDescent="0.2"/>
    <row r="307" ht="16.5" customHeight="1" x14ac:dyDescent="0.2"/>
    <row r="308" ht="16.5" customHeight="1" x14ac:dyDescent="0.2"/>
    <row r="309" ht="16.5" customHeight="1" x14ac:dyDescent="0.2"/>
    <row r="310" ht="16.5" customHeight="1" x14ac:dyDescent="0.2"/>
    <row r="311" ht="16.5" customHeight="1" x14ac:dyDescent="0.2"/>
    <row r="312" ht="16.5" customHeight="1" x14ac:dyDescent="0.2"/>
    <row r="313" ht="16.5" customHeight="1" x14ac:dyDescent="0.2"/>
    <row r="314" ht="16.5" customHeight="1" x14ac:dyDescent="0.2"/>
    <row r="315" ht="16.5" customHeight="1" x14ac:dyDescent="0.2"/>
    <row r="316" ht="16.5" customHeight="1" x14ac:dyDescent="0.2"/>
    <row r="317" ht="16.5" customHeight="1" x14ac:dyDescent="0.2"/>
    <row r="318" ht="16.5" customHeight="1" x14ac:dyDescent="0.2"/>
    <row r="319" ht="16.5" customHeight="1" x14ac:dyDescent="0.2"/>
    <row r="320" ht="16.5" customHeight="1" x14ac:dyDescent="0.2"/>
    <row r="321" ht="16.5" customHeight="1" x14ac:dyDescent="0.2"/>
    <row r="322" ht="16.5" customHeight="1" x14ac:dyDescent="0.2"/>
    <row r="323" ht="16.5" customHeight="1" x14ac:dyDescent="0.2"/>
    <row r="324" ht="16.5" customHeight="1" x14ac:dyDescent="0.2"/>
    <row r="325" ht="16.5" customHeight="1" x14ac:dyDescent="0.2"/>
    <row r="326" ht="16.5" customHeight="1" x14ac:dyDescent="0.2"/>
    <row r="327" ht="16.5" customHeight="1" x14ac:dyDescent="0.2"/>
    <row r="328" ht="16.5" customHeight="1" x14ac:dyDescent="0.2"/>
    <row r="329" ht="16.5" customHeight="1" x14ac:dyDescent="0.2"/>
    <row r="330" ht="16.5" customHeight="1" x14ac:dyDescent="0.2"/>
    <row r="331" ht="16.5" customHeight="1" x14ac:dyDescent="0.2"/>
    <row r="332" ht="16.5" customHeight="1" x14ac:dyDescent="0.2"/>
    <row r="333" ht="16.5" customHeight="1" x14ac:dyDescent="0.2"/>
    <row r="334" ht="16.5" customHeight="1" x14ac:dyDescent="0.2"/>
    <row r="335" ht="16.5" customHeight="1" x14ac:dyDescent="0.2"/>
    <row r="336" ht="16.5" customHeight="1" x14ac:dyDescent="0.2"/>
    <row r="337" ht="16.5" customHeight="1" x14ac:dyDescent="0.2"/>
    <row r="338" ht="16.5" customHeight="1" x14ac:dyDescent="0.2"/>
    <row r="339" ht="16.5" customHeight="1" x14ac:dyDescent="0.2"/>
    <row r="340" ht="16.5" customHeight="1" x14ac:dyDescent="0.2"/>
    <row r="341" ht="16.5" customHeight="1" x14ac:dyDescent="0.2"/>
    <row r="342" ht="16.5" customHeight="1" x14ac:dyDescent="0.2"/>
    <row r="343" ht="16.5" customHeight="1" x14ac:dyDescent="0.2"/>
    <row r="344" ht="16.5" customHeight="1" x14ac:dyDescent="0.2"/>
    <row r="345" ht="16.5" customHeight="1" x14ac:dyDescent="0.2"/>
    <row r="346" ht="16.5" customHeight="1" x14ac:dyDescent="0.2"/>
    <row r="347" ht="16.5" customHeight="1" x14ac:dyDescent="0.2"/>
    <row r="348" ht="16.5" customHeight="1" x14ac:dyDescent="0.2"/>
    <row r="349" ht="16.5" customHeight="1" x14ac:dyDescent="0.2"/>
    <row r="350" ht="16.5" customHeight="1" x14ac:dyDescent="0.2"/>
    <row r="351" ht="16.5" customHeight="1" x14ac:dyDescent="0.2"/>
    <row r="352" ht="16.5" customHeight="1" x14ac:dyDescent="0.2"/>
    <row r="353" ht="16.5" customHeight="1" x14ac:dyDescent="0.2"/>
    <row r="354" ht="16.5" customHeight="1" x14ac:dyDescent="0.2"/>
    <row r="355" ht="16.5" customHeight="1" x14ac:dyDescent="0.2"/>
    <row r="356" ht="16.5" customHeight="1" x14ac:dyDescent="0.2"/>
    <row r="357" ht="16.5" customHeight="1" x14ac:dyDescent="0.2"/>
    <row r="358" ht="16.5" customHeight="1" x14ac:dyDescent="0.2"/>
    <row r="359" ht="16.5" customHeight="1" x14ac:dyDescent="0.2"/>
    <row r="360" ht="16.5" customHeight="1" x14ac:dyDescent="0.2"/>
    <row r="361" ht="16.5" customHeight="1" x14ac:dyDescent="0.2"/>
    <row r="362" ht="16.5" customHeight="1" x14ac:dyDescent="0.2"/>
    <row r="363" ht="16.5" customHeight="1" x14ac:dyDescent="0.2"/>
    <row r="364" ht="16.5" customHeight="1" x14ac:dyDescent="0.2"/>
    <row r="365" ht="16.5" customHeight="1" x14ac:dyDescent="0.2"/>
    <row r="366" ht="16.5" customHeight="1" x14ac:dyDescent="0.2"/>
    <row r="367" ht="16.5" customHeight="1" x14ac:dyDescent="0.2"/>
    <row r="368" ht="16.5" customHeight="1" x14ac:dyDescent="0.2"/>
    <row r="369" ht="16.5" customHeight="1" x14ac:dyDescent="0.2"/>
    <row r="370" ht="16.5" customHeight="1" x14ac:dyDescent="0.2"/>
    <row r="371" ht="16.5" customHeight="1" x14ac:dyDescent="0.2"/>
    <row r="372" ht="16.5" customHeight="1" x14ac:dyDescent="0.2"/>
    <row r="373" ht="16.5" customHeight="1" x14ac:dyDescent="0.2"/>
    <row r="374" ht="16.5" customHeight="1" x14ac:dyDescent="0.2"/>
    <row r="375" ht="16.5" customHeight="1" x14ac:dyDescent="0.2"/>
    <row r="376" ht="16.5" customHeight="1" x14ac:dyDescent="0.2"/>
    <row r="377" ht="16.5" customHeight="1" x14ac:dyDescent="0.2"/>
    <row r="378" ht="16.5" customHeight="1" x14ac:dyDescent="0.2"/>
    <row r="379" ht="16.5" customHeight="1" x14ac:dyDescent="0.2"/>
    <row r="380" ht="16.5" customHeight="1" x14ac:dyDescent="0.2"/>
    <row r="381" ht="16.5" customHeight="1" x14ac:dyDescent="0.2"/>
    <row r="382" ht="16.5" customHeight="1" x14ac:dyDescent="0.2"/>
    <row r="383" ht="16.5" customHeight="1" x14ac:dyDescent="0.2"/>
    <row r="384" ht="16.5" customHeight="1" x14ac:dyDescent="0.2"/>
    <row r="385" ht="16.5" customHeight="1" x14ac:dyDescent="0.2"/>
    <row r="386" ht="16.5" customHeight="1" x14ac:dyDescent="0.2"/>
    <row r="387" ht="16.5" customHeight="1" x14ac:dyDescent="0.2"/>
    <row r="388" ht="16.5" customHeight="1" x14ac:dyDescent="0.2"/>
    <row r="389" ht="16.5" customHeight="1" x14ac:dyDescent="0.2"/>
    <row r="390" ht="16.5" customHeight="1" x14ac:dyDescent="0.2"/>
    <row r="391" ht="16.5" customHeight="1" x14ac:dyDescent="0.2"/>
    <row r="392" ht="16.5" customHeight="1" x14ac:dyDescent="0.2"/>
    <row r="393" ht="16.5" customHeight="1" x14ac:dyDescent="0.2"/>
    <row r="394" ht="16.5" customHeight="1" x14ac:dyDescent="0.2"/>
    <row r="395" ht="16.5" customHeight="1" x14ac:dyDescent="0.2"/>
    <row r="396" ht="16.5" customHeight="1" x14ac:dyDescent="0.2"/>
    <row r="397" ht="16.5" customHeight="1" x14ac:dyDescent="0.2"/>
    <row r="398" ht="16.5" customHeight="1" x14ac:dyDescent="0.2"/>
    <row r="399" ht="16.5" customHeight="1" x14ac:dyDescent="0.2"/>
    <row r="400" ht="16.5" customHeight="1" x14ac:dyDescent="0.2"/>
    <row r="401" ht="16.5" customHeight="1" x14ac:dyDescent="0.2"/>
    <row r="402" ht="16.5" customHeight="1" x14ac:dyDescent="0.2"/>
    <row r="403" ht="16.5" customHeight="1" x14ac:dyDescent="0.2"/>
    <row r="404" ht="16.5" customHeight="1" x14ac:dyDescent="0.2"/>
    <row r="405" ht="16.5" customHeight="1" x14ac:dyDescent="0.2"/>
    <row r="406" ht="16.5" customHeight="1" x14ac:dyDescent="0.2"/>
    <row r="407" ht="16.5" customHeight="1" x14ac:dyDescent="0.2"/>
    <row r="408" ht="16.5" customHeight="1" x14ac:dyDescent="0.2"/>
    <row r="409" ht="16.5" customHeight="1" x14ac:dyDescent="0.2"/>
    <row r="410" ht="16.5" customHeight="1" x14ac:dyDescent="0.2"/>
    <row r="411" ht="16.5" customHeight="1" x14ac:dyDescent="0.2"/>
    <row r="412" ht="16.5" customHeight="1" x14ac:dyDescent="0.2"/>
    <row r="413" ht="16.5" customHeight="1" x14ac:dyDescent="0.2"/>
    <row r="414" ht="16.5" customHeight="1" x14ac:dyDescent="0.2"/>
    <row r="415" ht="16.5" customHeight="1" x14ac:dyDescent="0.2"/>
    <row r="416" ht="16.5" customHeight="1" x14ac:dyDescent="0.2"/>
    <row r="417" ht="16.5" customHeight="1" x14ac:dyDescent="0.2"/>
    <row r="418" ht="16.5" customHeight="1" x14ac:dyDescent="0.2"/>
    <row r="419" ht="16.5" customHeight="1" x14ac:dyDescent="0.2"/>
    <row r="420" ht="16.5" customHeight="1" x14ac:dyDescent="0.2"/>
    <row r="421" ht="16.5" customHeight="1" x14ac:dyDescent="0.2"/>
    <row r="422" ht="16.5" customHeight="1" x14ac:dyDescent="0.2"/>
    <row r="423" ht="16.5" customHeight="1" x14ac:dyDescent="0.2"/>
    <row r="424" ht="16.5" customHeight="1" x14ac:dyDescent="0.2"/>
    <row r="425" ht="16.5" customHeight="1" x14ac:dyDescent="0.2"/>
    <row r="426" ht="16.5" customHeight="1" x14ac:dyDescent="0.2"/>
    <row r="427" ht="16.5" customHeight="1" x14ac:dyDescent="0.2"/>
    <row r="428" ht="16.5" customHeight="1" x14ac:dyDescent="0.2"/>
    <row r="429" ht="16.5" customHeight="1" x14ac:dyDescent="0.2"/>
    <row r="430" ht="16.5" customHeight="1" x14ac:dyDescent="0.2"/>
    <row r="431" ht="16.5" customHeight="1" x14ac:dyDescent="0.2"/>
    <row r="432" ht="16.5" customHeight="1" x14ac:dyDescent="0.2"/>
    <row r="433" ht="16.5" customHeight="1" x14ac:dyDescent="0.2"/>
    <row r="434" ht="16.5" customHeight="1" x14ac:dyDescent="0.2"/>
    <row r="435" ht="16.5" customHeight="1" x14ac:dyDescent="0.2"/>
    <row r="436" ht="16.5" customHeight="1" x14ac:dyDescent="0.2"/>
    <row r="437" ht="16.5" customHeight="1" x14ac:dyDescent="0.2"/>
    <row r="438" ht="16.5" customHeight="1" x14ac:dyDescent="0.2"/>
    <row r="439" ht="16.5" customHeight="1" x14ac:dyDescent="0.2"/>
    <row r="440" ht="16.5" customHeight="1" x14ac:dyDescent="0.2"/>
    <row r="441" ht="16.5" customHeight="1" x14ac:dyDescent="0.2"/>
    <row r="442" ht="16.5" customHeight="1" x14ac:dyDescent="0.2"/>
    <row r="443" ht="16.5" customHeight="1" x14ac:dyDescent="0.2"/>
    <row r="444" ht="16.5" customHeight="1" x14ac:dyDescent="0.2"/>
    <row r="445" ht="16.5" customHeight="1" x14ac:dyDescent="0.2"/>
    <row r="446" ht="16.5" customHeight="1" x14ac:dyDescent="0.2"/>
    <row r="447" ht="16.5" customHeight="1" x14ac:dyDescent="0.2"/>
    <row r="448" ht="16.5" customHeight="1" x14ac:dyDescent="0.2"/>
    <row r="449" ht="16.5" customHeight="1" x14ac:dyDescent="0.2"/>
    <row r="450" ht="16.5" customHeight="1" x14ac:dyDescent="0.2"/>
    <row r="451" ht="16.5" customHeight="1" x14ac:dyDescent="0.2"/>
    <row r="452" ht="16.5" customHeight="1" x14ac:dyDescent="0.2"/>
    <row r="453" ht="16.5" customHeight="1" x14ac:dyDescent="0.2"/>
    <row r="454" ht="16.5" customHeight="1" x14ac:dyDescent="0.2"/>
    <row r="455" ht="16.5" customHeight="1" x14ac:dyDescent="0.2"/>
    <row r="456" ht="16.5" customHeight="1" x14ac:dyDescent="0.2"/>
    <row r="457" ht="16.5" customHeight="1" x14ac:dyDescent="0.2"/>
    <row r="458" ht="16.5" customHeight="1" x14ac:dyDescent="0.2"/>
    <row r="459" ht="16.5" customHeight="1" x14ac:dyDescent="0.2"/>
    <row r="460" ht="16.5" customHeight="1" x14ac:dyDescent="0.2"/>
    <row r="461" ht="16.5" customHeight="1" x14ac:dyDescent="0.2"/>
    <row r="462" ht="16.5" customHeight="1" x14ac:dyDescent="0.2"/>
    <row r="463" ht="16.5" customHeight="1" x14ac:dyDescent="0.2"/>
    <row r="464" ht="16.5" customHeight="1" x14ac:dyDescent="0.2"/>
    <row r="465" ht="16.5" customHeight="1" x14ac:dyDescent="0.2"/>
    <row r="466" ht="16.5" customHeight="1" x14ac:dyDescent="0.2"/>
    <row r="467" ht="16.5" customHeight="1" x14ac:dyDescent="0.2"/>
    <row r="468" ht="16.5" customHeight="1" x14ac:dyDescent="0.2"/>
    <row r="469" ht="16.5" customHeight="1" x14ac:dyDescent="0.2"/>
    <row r="470" ht="16.5" customHeight="1" x14ac:dyDescent="0.2"/>
    <row r="471" ht="16.5" customHeight="1" x14ac:dyDescent="0.2"/>
    <row r="472" ht="16.5" customHeight="1" x14ac:dyDescent="0.2"/>
    <row r="473" ht="16.5" customHeight="1" x14ac:dyDescent="0.2"/>
    <row r="474" ht="16.5" customHeight="1" x14ac:dyDescent="0.2"/>
    <row r="475" ht="16.5" customHeight="1" x14ac:dyDescent="0.2"/>
    <row r="476" ht="16.5" customHeight="1" x14ac:dyDescent="0.2"/>
    <row r="477" ht="16.5" customHeight="1" x14ac:dyDescent="0.2"/>
    <row r="478" ht="16.5" customHeight="1" x14ac:dyDescent="0.2"/>
    <row r="479" ht="16.5" customHeight="1" x14ac:dyDescent="0.2"/>
    <row r="480" ht="16.5" customHeight="1" x14ac:dyDescent="0.2"/>
    <row r="481" ht="16.5" customHeight="1" x14ac:dyDescent="0.2"/>
    <row r="482" ht="16.5" customHeight="1" x14ac:dyDescent="0.2"/>
    <row r="483" ht="16.5" customHeight="1" x14ac:dyDescent="0.2"/>
    <row r="484" ht="16.5" customHeight="1" x14ac:dyDescent="0.2"/>
    <row r="485" ht="16.5" customHeight="1" x14ac:dyDescent="0.2"/>
    <row r="486" ht="16.5" customHeight="1" x14ac:dyDescent="0.2"/>
    <row r="487" ht="16.5" customHeight="1" x14ac:dyDescent="0.2"/>
    <row r="488" ht="16.5" customHeight="1" x14ac:dyDescent="0.2"/>
    <row r="489" ht="16.5" customHeight="1" x14ac:dyDescent="0.2"/>
    <row r="490" ht="16.5" customHeight="1" x14ac:dyDescent="0.2"/>
    <row r="491" ht="16.5" customHeight="1" x14ac:dyDescent="0.2"/>
    <row r="492" ht="16.5" customHeight="1" x14ac:dyDescent="0.2"/>
    <row r="493" ht="16.5" customHeight="1" x14ac:dyDescent="0.2"/>
    <row r="494" ht="16.5" customHeight="1" x14ac:dyDescent="0.2"/>
    <row r="495" ht="16.5" customHeight="1" x14ac:dyDescent="0.2"/>
    <row r="496" ht="16.5" customHeight="1" x14ac:dyDescent="0.2"/>
    <row r="497" ht="16.5" customHeight="1" x14ac:dyDescent="0.2"/>
    <row r="498" ht="16.5" customHeight="1" x14ac:dyDescent="0.2"/>
    <row r="499" ht="16.5" customHeight="1" x14ac:dyDescent="0.2"/>
    <row r="500" ht="16.5" customHeight="1" x14ac:dyDescent="0.2"/>
    <row r="501" ht="16.5" customHeight="1" x14ac:dyDescent="0.2"/>
    <row r="502" ht="16.5" customHeight="1" x14ac:dyDescent="0.2"/>
    <row r="503" ht="16.5" customHeight="1" x14ac:dyDescent="0.2"/>
    <row r="504" ht="16.5" customHeight="1" x14ac:dyDescent="0.2"/>
    <row r="505" ht="16.5" customHeight="1" x14ac:dyDescent="0.2"/>
    <row r="506" ht="16.5" customHeight="1" x14ac:dyDescent="0.2"/>
    <row r="507" ht="16.5" customHeight="1" x14ac:dyDescent="0.2"/>
    <row r="508" ht="16.5" customHeight="1" x14ac:dyDescent="0.2"/>
    <row r="509" ht="16.5" customHeight="1" x14ac:dyDescent="0.2"/>
    <row r="510" ht="16.5" customHeight="1" x14ac:dyDescent="0.2"/>
    <row r="511" ht="16.5" customHeight="1" x14ac:dyDescent="0.2"/>
    <row r="512" ht="16.5" customHeight="1" x14ac:dyDescent="0.2"/>
    <row r="513" ht="16.5" customHeight="1" x14ac:dyDescent="0.2"/>
    <row r="514" ht="16.5" customHeight="1" x14ac:dyDescent="0.2"/>
    <row r="515" ht="16.5" customHeight="1" x14ac:dyDescent="0.2"/>
    <row r="516" ht="16.5" customHeight="1" x14ac:dyDescent="0.2"/>
    <row r="517" ht="16.5" customHeight="1" x14ac:dyDescent="0.2"/>
    <row r="518" ht="16.5" customHeight="1" x14ac:dyDescent="0.2"/>
    <row r="519" ht="16.5" customHeight="1" x14ac:dyDescent="0.2"/>
    <row r="520" ht="16.5" customHeight="1" x14ac:dyDescent="0.2"/>
    <row r="521" ht="16.5" customHeight="1" x14ac:dyDescent="0.2"/>
    <row r="522" ht="16.5" customHeight="1" x14ac:dyDescent="0.2"/>
    <row r="523" ht="16.5" customHeight="1" x14ac:dyDescent="0.2"/>
    <row r="524" ht="16.5" customHeight="1" x14ac:dyDescent="0.2"/>
    <row r="525" ht="16.5" customHeight="1" x14ac:dyDescent="0.2"/>
    <row r="526" ht="16.5" customHeight="1" x14ac:dyDescent="0.2"/>
    <row r="527" ht="16.5" customHeight="1" x14ac:dyDescent="0.2"/>
    <row r="528" ht="16.5" customHeight="1" x14ac:dyDescent="0.2"/>
    <row r="529" ht="16.5" customHeight="1" x14ac:dyDescent="0.2"/>
    <row r="530" ht="16.5" customHeight="1" x14ac:dyDescent="0.2"/>
    <row r="531" ht="16.5" customHeight="1" x14ac:dyDescent="0.2"/>
    <row r="532" ht="16.5" customHeight="1" x14ac:dyDescent="0.2"/>
    <row r="533" ht="16.5" customHeight="1" x14ac:dyDescent="0.2"/>
    <row r="534" ht="16.5" customHeight="1" x14ac:dyDescent="0.2"/>
    <row r="535" ht="16.5" customHeight="1" x14ac:dyDescent="0.2"/>
    <row r="536" ht="16.5" customHeight="1" x14ac:dyDescent="0.2"/>
    <row r="537" ht="16.5" customHeight="1" x14ac:dyDescent="0.2"/>
    <row r="538" ht="16.5" customHeight="1" x14ac:dyDescent="0.2"/>
    <row r="539" ht="16.5" customHeight="1" x14ac:dyDescent="0.2"/>
    <row r="540" ht="16.5" customHeight="1" x14ac:dyDescent="0.2"/>
    <row r="541" ht="16.5" customHeight="1" x14ac:dyDescent="0.2"/>
    <row r="542" ht="16.5" customHeight="1" x14ac:dyDescent="0.2"/>
    <row r="543" ht="16.5" customHeight="1" x14ac:dyDescent="0.2"/>
    <row r="544" ht="16.5" customHeight="1" x14ac:dyDescent="0.2"/>
    <row r="545" ht="16.5" customHeight="1" x14ac:dyDescent="0.2"/>
    <row r="546" ht="16.5" customHeight="1" x14ac:dyDescent="0.2"/>
    <row r="547" ht="16.5" customHeight="1" x14ac:dyDescent="0.2"/>
    <row r="548" ht="16.5" customHeight="1" x14ac:dyDescent="0.2"/>
    <row r="549" ht="16.5" customHeight="1" x14ac:dyDescent="0.2"/>
    <row r="550" ht="16.5" customHeight="1" x14ac:dyDescent="0.2"/>
    <row r="551" ht="16.5" customHeight="1" x14ac:dyDescent="0.2"/>
    <row r="552" ht="16.5" customHeight="1" x14ac:dyDescent="0.2"/>
    <row r="553" ht="16.5" customHeight="1" x14ac:dyDescent="0.2"/>
    <row r="554" ht="16.5" customHeight="1" x14ac:dyDescent="0.2"/>
    <row r="555" ht="16.5" customHeight="1" x14ac:dyDescent="0.2"/>
    <row r="556" ht="16.5" customHeight="1" x14ac:dyDescent="0.2"/>
    <row r="557" ht="16.5" customHeight="1" x14ac:dyDescent="0.2"/>
    <row r="558" ht="16.5" customHeight="1" x14ac:dyDescent="0.2"/>
    <row r="559" ht="16.5" customHeight="1" x14ac:dyDescent="0.2"/>
    <row r="560" ht="16.5" customHeight="1" x14ac:dyDescent="0.2"/>
    <row r="561" ht="16.5" customHeight="1" x14ac:dyDescent="0.2"/>
    <row r="562" ht="16.5" customHeight="1" x14ac:dyDescent="0.2"/>
    <row r="563" ht="16.5" customHeight="1" x14ac:dyDescent="0.2"/>
    <row r="564" ht="16.5" customHeight="1" x14ac:dyDescent="0.2"/>
    <row r="565" ht="16.5" customHeight="1" x14ac:dyDescent="0.2"/>
    <row r="566" ht="16.5" customHeight="1" x14ac:dyDescent="0.2"/>
    <row r="567" ht="16.5" customHeight="1" x14ac:dyDescent="0.2"/>
    <row r="568" ht="16.5" customHeight="1" x14ac:dyDescent="0.2"/>
    <row r="569" ht="16.5" customHeight="1" x14ac:dyDescent="0.2"/>
    <row r="570" ht="16.5" customHeight="1" x14ac:dyDescent="0.2"/>
    <row r="571" ht="16.5" customHeight="1" x14ac:dyDescent="0.2"/>
    <row r="572" ht="16.5" customHeight="1" x14ac:dyDescent="0.2"/>
    <row r="573" ht="16.5" customHeight="1" x14ac:dyDescent="0.2"/>
    <row r="574" ht="16.5" customHeight="1" x14ac:dyDescent="0.2"/>
    <row r="575" ht="16.5" customHeight="1" x14ac:dyDescent="0.2"/>
    <row r="576" ht="16.5" customHeight="1" x14ac:dyDescent="0.2"/>
    <row r="577" ht="16.5" customHeight="1" x14ac:dyDescent="0.2"/>
    <row r="578" ht="16.5" customHeight="1" x14ac:dyDescent="0.2"/>
    <row r="579" ht="16.5" customHeight="1" x14ac:dyDescent="0.2"/>
    <row r="580" ht="16.5" customHeight="1" x14ac:dyDescent="0.2"/>
    <row r="581" ht="16.5" customHeight="1" x14ac:dyDescent="0.2"/>
    <row r="582" ht="16.5" customHeight="1" x14ac:dyDescent="0.2"/>
    <row r="583" ht="16.5" customHeight="1" x14ac:dyDescent="0.2"/>
    <row r="584" ht="16.5" customHeight="1" x14ac:dyDescent="0.2"/>
    <row r="585" ht="16.5" customHeight="1" x14ac:dyDescent="0.2"/>
    <row r="586" ht="16.5" customHeight="1" x14ac:dyDescent="0.2"/>
    <row r="587" ht="16.5" customHeight="1" x14ac:dyDescent="0.2"/>
    <row r="588" ht="16.5" customHeight="1" x14ac:dyDescent="0.2"/>
    <row r="589" ht="16.5" customHeight="1" x14ac:dyDescent="0.2"/>
    <row r="590" ht="16.5" customHeight="1" x14ac:dyDescent="0.2"/>
    <row r="591" ht="16.5" customHeight="1" x14ac:dyDescent="0.2"/>
    <row r="592" ht="16.5" customHeight="1" x14ac:dyDescent="0.2"/>
    <row r="593" ht="16.5" customHeight="1" x14ac:dyDescent="0.2"/>
    <row r="594" ht="16.5" customHeight="1" x14ac:dyDescent="0.2"/>
    <row r="595" ht="16.5" customHeight="1" x14ac:dyDescent="0.2"/>
    <row r="596" ht="16.5" customHeight="1" x14ac:dyDescent="0.2"/>
    <row r="597" ht="16.5" customHeight="1" x14ac:dyDescent="0.2"/>
    <row r="598" ht="16.5" customHeight="1" x14ac:dyDescent="0.2"/>
    <row r="599" ht="16.5" customHeight="1" x14ac:dyDescent="0.2"/>
    <row r="600" ht="16.5" customHeight="1" x14ac:dyDescent="0.2"/>
    <row r="601" ht="16.5" customHeight="1" x14ac:dyDescent="0.2"/>
    <row r="602" ht="16.5" customHeight="1" x14ac:dyDescent="0.2"/>
    <row r="603" ht="16.5" customHeight="1" x14ac:dyDescent="0.2"/>
    <row r="604" ht="16.5" customHeight="1" x14ac:dyDescent="0.2"/>
    <row r="605" ht="16.5" customHeight="1" x14ac:dyDescent="0.2"/>
    <row r="606" ht="16.5" customHeight="1" x14ac:dyDescent="0.2"/>
    <row r="607" ht="16.5" customHeight="1" x14ac:dyDescent="0.2"/>
    <row r="608" ht="16.5" customHeight="1" x14ac:dyDescent="0.2"/>
    <row r="609" ht="16.5" customHeight="1" x14ac:dyDescent="0.2"/>
    <row r="610" ht="16.5" customHeight="1" x14ac:dyDescent="0.2"/>
    <row r="611" ht="16.5" customHeight="1" x14ac:dyDescent="0.2"/>
    <row r="612" ht="16.5" customHeight="1" x14ac:dyDescent="0.2"/>
    <row r="613" ht="16.5" customHeight="1" x14ac:dyDescent="0.2"/>
    <row r="614" ht="16.5" customHeight="1" x14ac:dyDescent="0.2"/>
    <row r="615" ht="16.5" customHeight="1" x14ac:dyDescent="0.2"/>
    <row r="616" ht="16.5" customHeight="1" x14ac:dyDescent="0.2"/>
    <row r="617" ht="16.5" customHeight="1" x14ac:dyDescent="0.2"/>
    <row r="618" ht="16.5" customHeight="1" x14ac:dyDescent="0.2"/>
    <row r="619" ht="16.5" customHeight="1" x14ac:dyDescent="0.2"/>
    <row r="620" ht="16.5" customHeight="1" x14ac:dyDescent="0.2"/>
    <row r="621" ht="16.5" customHeight="1" x14ac:dyDescent="0.2"/>
    <row r="622" ht="16.5" customHeight="1" x14ac:dyDescent="0.2"/>
    <row r="623" ht="16.5" customHeight="1" x14ac:dyDescent="0.2"/>
    <row r="624" ht="16.5" customHeight="1" x14ac:dyDescent="0.2"/>
    <row r="625" ht="16.5" customHeight="1" x14ac:dyDescent="0.2"/>
    <row r="626" ht="16.5" customHeight="1" x14ac:dyDescent="0.2"/>
    <row r="627" ht="16.5" customHeight="1" x14ac:dyDescent="0.2"/>
    <row r="628" ht="16.5" customHeight="1" x14ac:dyDescent="0.2"/>
    <row r="629" ht="16.5" customHeight="1" x14ac:dyDescent="0.2"/>
    <row r="630" ht="16.5" customHeight="1" x14ac:dyDescent="0.2"/>
    <row r="631" ht="16.5" customHeight="1" x14ac:dyDescent="0.2"/>
    <row r="632" ht="16.5" customHeight="1" x14ac:dyDescent="0.2"/>
    <row r="633" ht="16.5" customHeight="1" x14ac:dyDescent="0.2"/>
    <row r="634" ht="16.5" customHeight="1" x14ac:dyDescent="0.2"/>
    <row r="635" ht="16.5" customHeight="1" x14ac:dyDescent="0.2"/>
    <row r="636" ht="16.5" customHeight="1" x14ac:dyDescent="0.2"/>
    <row r="637" ht="16.5" customHeight="1" x14ac:dyDescent="0.2"/>
    <row r="638" ht="16.5" customHeight="1" x14ac:dyDescent="0.2"/>
    <row r="639" ht="16.5" customHeight="1" x14ac:dyDescent="0.2"/>
    <row r="640" ht="16.5" customHeight="1" x14ac:dyDescent="0.2"/>
    <row r="641" ht="16.5" customHeight="1" x14ac:dyDescent="0.2"/>
    <row r="642" ht="16.5" customHeight="1" x14ac:dyDescent="0.2"/>
    <row r="643" ht="16.5" customHeight="1" x14ac:dyDescent="0.2"/>
    <row r="644" ht="16.5" customHeight="1" x14ac:dyDescent="0.2"/>
    <row r="645" ht="16.5" customHeight="1" x14ac:dyDescent="0.2"/>
    <row r="646" ht="16.5" customHeight="1" x14ac:dyDescent="0.2"/>
    <row r="647" ht="16.5" customHeight="1" x14ac:dyDescent="0.2"/>
    <row r="648" ht="16.5" customHeight="1" x14ac:dyDescent="0.2"/>
    <row r="649" ht="16.5" customHeight="1" x14ac:dyDescent="0.2"/>
    <row r="650" ht="16.5" customHeight="1" x14ac:dyDescent="0.2"/>
    <row r="651" ht="16.5" customHeight="1" x14ac:dyDescent="0.2"/>
    <row r="652" ht="16.5" customHeight="1" x14ac:dyDescent="0.2"/>
    <row r="653" ht="16.5" customHeight="1" x14ac:dyDescent="0.2"/>
    <row r="654" ht="16.5" customHeight="1" x14ac:dyDescent="0.2"/>
    <row r="655" ht="16.5" customHeight="1" x14ac:dyDescent="0.2"/>
    <row r="656" ht="16.5" customHeight="1" x14ac:dyDescent="0.2"/>
    <row r="657" ht="16.5" customHeight="1" x14ac:dyDescent="0.2"/>
    <row r="658" ht="16.5" customHeight="1" x14ac:dyDescent="0.2"/>
    <row r="659" ht="16.5" customHeight="1" x14ac:dyDescent="0.2"/>
    <row r="660" ht="16.5" customHeight="1" x14ac:dyDescent="0.2"/>
    <row r="661" ht="16.5" customHeight="1" x14ac:dyDescent="0.2"/>
    <row r="662" ht="16.5" customHeight="1" x14ac:dyDescent="0.2"/>
    <row r="663" ht="16.5" customHeight="1" x14ac:dyDescent="0.2"/>
    <row r="664" ht="16.5" customHeight="1" x14ac:dyDescent="0.2"/>
    <row r="665" ht="16.5" customHeight="1" x14ac:dyDescent="0.2"/>
    <row r="666" ht="16.5" customHeight="1" x14ac:dyDescent="0.2"/>
    <row r="667" ht="16.5" customHeight="1" x14ac:dyDescent="0.2"/>
    <row r="668" ht="16.5" customHeight="1" x14ac:dyDescent="0.2"/>
    <row r="669" ht="16.5" customHeight="1" x14ac:dyDescent="0.2"/>
    <row r="670" ht="16.5" customHeight="1" x14ac:dyDescent="0.2"/>
    <row r="671" ht="16.5" customHeight="1" x14ac:dyDescent="0.2"/>
    <row r="672" ht="16.5" customHeight="1" x14ac:dyDescent="0.2"/>
    <row r="673" ht="16.5" customHeight="1" x14ac:dyDescent="0.2"/>
    <row r="674" ht="16.5" customHeight="1" x14ac:dyDescent="0.2"/>
    <row r="675" ht="16.5" customHeight="1" x14ac:dyDescent="0.2"/>
    <row r="676" ht="16.5" customHeight="1" x14ac:dyDescent="0.2"/>
    <row r="677" ht="16.5" customHeight="1" x14ac:dyDescent="0.2"/>
    <row r="678" ht="16.5" customHeight="1" x14ac:dyDescent="0.2"/>
    <row r="679" ht="16.5" customHeight="1" x14ac:dyDescent="0.2"/>
    <row r="680" ht="16.5" customHeight="1" x14ac:dyDescent="0.2"/>
    <row r="681" ht="16.5" customHeight="1" x14ac:dyDescent="0.2"/>
    <row r="682" ht="16.5" customHeight="1" x14ac:dyDescent="0.2"/>
    <row r="683" ht="16.5" customHeight="1" x14ac:dyDescent="0.2"/>
    <row r="684" ht="16.5" customHeight="1" x14ac:dyDescent="0.2"/>
    <row r="685" ht="16.5" customHeight="1" x14ac:dyDescent="0.2"/>
    <row r="686" ht="16.5" customHeight="1" x14ac:dyDescent="0.2"/>
    <row r="687" ht="16.5" customHeight="1" x14ac:dyDescent="0.2"/>
    <row r="688" ht="16.5" customHeight="1" x14ac:dyDescent="0.2"/>
    <row r="689" ht="16.5" customHeight="1" x14ac:dyDescent="0.2"/>
    <row r="690" ht="16.5" customHeight="1" x14ac:dyDescent="0.2"/>
    <row r="691" ht="16.5" customHeight="1" x14ac:dyDescent="0.2"/>
    <row r="692" ht="16.5" customHeight="1" x14ac:dyDescent="0.2"/>
    <row r="693" ht="16.5" customHeight="1" x14ac:dyDescent="0.2"/>
    <row r="694" ht="16.5" customHeight="1" x14ac:dyDescent="0.2"/>
    <row r="695" ht="16.5" customHeight="1" x14ac:dyDescent="0.2"/>
    <row r="696" ht="16.5" customHeight="1" x14ac:dyDescent="0.2"/>
    <row r="697" ht="16.5" customHeight="1" x14ac:dyDescent="0.2"/>
    <row r="698" ht="16.5" customHeight="1" x14ac:dyDescent="0.2"/>
    <row r="699" ht="16.5" customHeight="1" x14ac:dyDescent="0.2"/>
    <row r="700" ht="16.5" customHeight="1" x14ac:dyDescent="0.2"/>
    <row r="701" ht="16.5" customHeight="1" x14ac:dyDescent="0.2"/>
    <row r="702" ht="16.5" customHeight="1" x14ac:dyDescent="0.2"/>
    <row r="703" ht="16.5" customHeight="1" x14ac:dyDescent="0.2"/>
    <row r="704" ht="16.5" customHeight="1" x14ac:dyDescent="0.2"/>
    <row r="705" ht="16.5" customHeight="1" x14ac:dyDescent="0.2"/>
    <row r="706" ht="16.5" customHeight="1" x14ac:dyDescent="0.2"/>
    <row r="707" ht="16.5" customHeight="1" x14ac:dyDescent="0.2"/>
    <row r="708" ht="16.5" customHeight="1" x14ac:dyDescent="0.2"/>
    <row r="709" ht="16.5" customHeight="1" x14ac:dyDescent="0.2"/>
    <row r="710" ht="16.5" customHeight="1" x14ac:dyDescent="0.2"/>
    <row r="711" ht="16.5" customHeight="1" x14ac:dyDescent="0.2"/>
    <row r="712" ht="16.5" customHeight="1" x14ac:dyDescent="0.2"/>
    <row r="713" ht="16.5" customHeight="1" x14ac:dyDescent="0.2"/>
    <row r="714" ht="16.5" customHeight="1" x14ac:dyDescent="0.2"/>
    <row r="715" ht="16.5" customHeight="1" x14ac:dyDescent="0.2"/>
    <row r="716" ht="16.5" customHeight="1" x14ac:dyDescent="0.2"/>
    <row r="717" ht="16.5" customHeight="1" x14ac:dyDescent="0.2"/>
    <row r="718" ht="16.5" customHeight="1" x14ac:dyDescent="0.2"/>
    <row r="719" ht="16.5" customHeight="1" x14ac:dyDescent="0.2"/>
    <row r="720" ht="16.5" customHeight="1" x14ac:dyDescent="0.2"/>
    <row r="721" ht="16.5" customHeight="1" x14ac:dyDescent="0.2"/>
    <row r="722" ht="16.5" customHeight="1" x14ac:dyDescent="0.2"/>
    <row r="723" ht="16.5" customHeight="1" x14ac:dyDescent="0.2"/>
    <row r="724" ht="16.5" customHeight="1" x14ac:dyDescent="0.2"/>
    <row r="725" ht="16.5" customHeight="1" x14ac:dyDescent="0.2"/>
    <row r="726" ht="16.5" customHeight="1" x14ac:dyDescent="0.2"/>
    <row r="727" ht="16.5" customHeight="1" x14ac:dyDescent="0.2"/>
    <row r="728" ht="16.5" customHeight="1" x14ac:dyDescent="0.2"/>
    <row r="729" ht="16.5" customHeight="1" x14ac:dyDescent="0.2"/>
    <row r="730" ht="16.5" customHeight="1" x14ac:dyDescent="0.2"/>
    <row r="731" ht="16.5" customHeight="1" x14ac:dyDescent="0.2"/>
    <row r="732" ht="16.5" customHeight="1" x14ac:dyDescent="0.2"/>
    <row r="733" ht="16.5" customHeight="1" x14ac:dyDescent="0.2"/>
    <row r="734" ht="16.5" customHeight="1" x14ac:dyDescent="0.2"/>
    <row r="735" ht="16.5" customHeight="1" x14ac:dyDescent="0.2"/>
    <row r="736" ht="16.5" customHeight="1" x14ac:dyDescent="0.2"/>
    <row r="737" ht="16.5" customHeight="1" x14ac:dyDescent="0.2"/>
    <row r="738" ht="16.5" customHeight="1" x14ac:dyDescent="0.2"/>
    <row r="739" ht="16.5" customHeight="1" x14ac:dyDescent="0.2"/>
    <row r="740" ht="16.5" customHeight="1" x14ac:dyDescent="0.2"/>
    <row r="741" ht="16.5" customHeight="1" x14ac:dyDescent="0.2"/>
    <row r="742" ht="16.5" customHeight="1" x14ac:dyDescent="0.2"/>
    <row r="743" ht="16.5" customHeight="1" x14ac:dyDescent="0.2"/>
    <row r="744" ht="16.5" customHeight="1" x14ac:dyDescent="0.2"/>
    <row r="745" ht="16.5" customHeight="1" x14ac:dyDescent="0.2"/>
    <row r="746" ht="16.5" customHeight="1" x14ac:dyDescent="0.2"/>
    <row r="747" ht="16.5" customHeight="1" x14ac:dyDescent="0.2"/>
    <row r="748" ht="16.5" customHeight="1" x14ac:dyDescent="0.2"/>
    <row r="749" ht="16.5" customHeight="1" x14ac:dyDescent="0.2"/>
    <row r="750" ht="16.5" customHeight="1" x14ac:dyDescent="0.2"/>
    <row r="751" ht="16.5" customHeight="1" x14ac:dyDescent="0.2"/>
    <row r="752" ht="16.5" customHeight="1" x14ac:dyDescent="0.2"/>
    <row r="753" ht="16.5" customHeight="1" x14ac:dyDescent="0.2"/>
    <row r="754" ht="16.5" customHeight="1" x14ac:dyDescent="0.2"/>
    <row r="755" ht="16.5" customHeight="1" x14ac:dyDescent="0.2"/>
    <row r="756" ht="16.5" customHeight="1" x14ac:dyDescent="0.2"/>
    <row r="757" ht="16.5" customHeight="1" x14ac:dyDescent="0.2"/>
    <row r="758" ht="16.5" customHeight="1" x14ac:dyDescent="0.2"/>
    <row r="759" ht="16.5" customHeight="1" x14ac:dyDescent="0.2"/>
    <row r="760" ht="16.5" customHeight="1" x14ac:dyDescent="0.2"/>
    <row r="761" ht="16.5" customHeight="1" x14ac:dyDescent="0.2"/>
    <row r="762" ht="16.5" customHeight="1" x14ac:dyDescent="0.2"/>
    <row r="763" ht="16.5" customHeight="1" x14ac:dyDescent="0.2"/>
    <row r="764" ht="16.5" customHeight="1" x14ac:dyDescent="0.2"/>
    <row r="765" ht="16.5" customHeight="1" x14ac:dyDescent="0.2"/>
    <row r="766" ht="16.5" customHeight="1" x14ac:dyDescent="0.2"/>
    <row r="767" ht="16.5" customHeight="1" x14ac:dyDescent="0.2"/>
    <row r="768" ht="16.5" customHeight="1" x14ac:dyDescent="0.2"/>
    <row r="769" ht="16.5" customHeight="1" x14ac:dyDescent="0.2"/>
    <row r="770" ht="16.5" customHeight="1" x14ac:dyDescent="0.2"/>
    <row r="771" ht="16.5" customHeight="1" x14ac:dyDescent="0.2"/>
    <row r="772" ht="16.5" customHeight="1" x14ac:dyDescent="0.2"/>
    <row r="773" ht="16.5" customHeight="1" x14ac:dyDescent="0.2"/>
    <row r="774" ht="16.5" customHeight="1" x14ac:dyDescent="0.2"/>
    <row r="775" ht="16.5" customHeight="1" x14ac:dyDescent="0.2"/>
    <row r="776" ht="16.5" customHeight="1" x14ac:dyDescent="0.2"/>
    <row r="777" ht="16.5" customHeight="1" x14ac:dyDescent="0.2"/>
    <row r="778" ht="16.5" customHeight="1" x14ac:dyDescent="0.2"/>
    <row r="779" ht="16.5" customHeight="1" x14ac:dyDescent="0.2"/>
    <row r="780" ht="16.5" customHeight="1" x14ac:dyDescent="0.2"/>
    <row r="781" ht="16.5" customHeight="1" x14ac:dyDescent="0.2"/>
    <row r="782" ht="16.5" customHeight="1" x14ac:dyDescent="0.2"/>
    <row r="783" ht="16.5" customHeight="1" x14ac:dyDescent="0.2"/>
    <row r="784" ht="16.5" customHeight="1" x14ac:dyDescent="0.2"/>
    <row r="785" ht="16.5" customHeight="1" x14ac:dyDescent="0.2"/>
    <row r="786" ht="16.5" customHeight="1" x14ac:dyDescent="0.2"/>
    <row r="787" ht="16.5" customHeight="1" x14ac:dyDescent="0.2"/>
    <row r="788" ht="16.5" customHeight="1" x14ac:dyDescent="0.2"/>
    <row r="789" ht="16.5" customHeight="1" x14ac:dyDescent="0.2"/>
    <row r="790" ht="16.5" customHeight="1" x14ac:dyDescent="0.2"/>
    <row r="791" ht="16.5" customHeight="1" x14ac:dyDescent="0.2"/>
    <row r="792" ht="16.5" customHeight="1" x14ac:dyDescent="0.2"/>
    <row r="793" ht="16.5" customHeight="1" x14ac:dyDescent="0.2"/>
    <row r="794" ht="16.5" customHeight="1" x14ac:dyDescent="0.2"/>
    <row r="795" ht="16.5" customHeight="1" x14ac:dyDescent="0.2"/>
    <row r="796" ht="16.5" customHeight="1" x14ac:dyDescent="0.2"/>
    <row r="797" ht="16.5" customHeight="1" x14ac:dyDescent="0.2"/>
    <row r="798" ht="16.5" customHeight="1" x14ac:dyDescent="0.2"/>
    <row r="799" ht="16.5" customHeight="1" x14ac:dyDescent="0.2"/>
    <row r="800" ht="16.5" customHeight="1" x14ac:dyDescent="0.2"/>
    <row r="801" ht="16.5" customHeight="1" x14ac:dyDescent="0.2"/>
    <row r="802" ht="16.5" customHeight="1" x14ac:dyDescent="0.2"/>
    <row r="803" ht="16.5" customHeight="1" x14ac:dyDescent="0.2"/>
    <row r="804" ht="16.5" customHeight="1" x14ac:dyDescent="0.2"/>
    <row r="805" ht="16.5" customHeight="1" x14ac:dyDescent="0.2"/>
    <row r="806" ht="16.5" customHeight="1" x14ac:dyDescent="0.2"/>
    <row r="807" ht="16.5" customHeight="1" x14ac:dyDescent="0.2"/>
    <row r="808" ht="16.5" customHeight="1" x14ac:dyDescent="0.2"/>
    <row r="809" ht="16.5" customHeight="1" x14ac:dyDescent="0.2"/>
    <row r="810" ht="16.5" customHeight="1" x14ac:dyDescent="0.2"/>
    <row r="811" ht="16.5" customHeight="1" x14ac:dyDescent="0.2"/>
    <row r="812" ht="16.5" customHeight="1" x14ac:dyDescent="0.2"/>
    <row r="813" ht="16.5" customHeight="1" x14ac:dyDescent="0.2"/>
    <row r="814" ht="16.5" customHeight="1" x14ac:dyDescent="0.2"/>
    <row r="815" ht="16.5" customHeight="1" x14ac:dyDescent="0.2"/>
    <row r="816" ht="16.5" customHeight="1" x14ac:dyDescent="0.2"/>
    <row r="817" ht="16.5" customHeight="1" x14ac:dyDescent="0.2"/>
    <row r="818" ht="16.5" customHeight="1" x14ac:dyDescent="0.2"/>
    <row r="819" ht="16.5" customHeight="1" x14ac:dyDescent="0.2"/>
    <row r="820" ht="16.5" customHeight="1" x14ac:dyDescent="0.2"/>
    <row r="821" ht="16.5" customHeight="1" x14ac:dyDescent="0.2"/>
    <row r="822" ht="16.5" customHeight="1" x14ac:dyDescent="0.2"/>
    <row r="823" ht="16.5" customHeight="1" x14ac:dyDescent="0.2"/>
    <row r="824" ht="16.5" customHeight="1" x14ac:dyDescent="0.2"/>
    <row r="825" ht="16.5" customHeight="1" x14ac:dyDescent="0.2"/>
    <row r="826" ht="16.5" customHeight="1" x14ac:dyDescent="0.2"/>
    <row r="827" ht="16.5" customHeight="1" x14ac:dyDescent="0.2"/>
    <row r="828" ht="16.5" customHeight="1" x14ac:dyDescent="0.2"/>
    <row r="829" ht="16.5" customHeight="1" x14ac:dyDescent="0.2"/>
    <row r="830" ht="16.5" customHeight="1" x14ac:dyDescent="0.2"/>
    <row r="831" ht="16.5" customHeight="1" x14ac:dyDescent="0.2"/>
    <row r="832" ht="16.5" customHeight="1" x14ac:dyDescent="0.2"/>
    <row r="833" ht="16.5" customHeight="1" x14ac:dyDescent="0.2"/>
    <row r="834" ht="16.5" customHeight="1" x14ac:dyDescent="0.2"/>
    <row r="835" ht="16.5" customHeight="1" x14ac:dyDescent="0.2"/>
    <row r="836" ht="16.5" customHeight="1" x14ac:dyDescent="0.2"/>
    <row r="837" ht="16.5" customHeight="1" x14ac:dyDescent="0.2"/>
    <row r="838" ht="16.5" customHeight="1" x14ac:dyDescent="0.2"/>
    <row r="839" ht="16.5" customHeight="1" x14ac:dyDescent="0.2"/>
    <row r="840" ht="16.5" customHeight="1" x14ac:dyDescent="0.2"/>
    <row r="841" ht="16.5" customHeight="1" x14ac:dyDescent="0.2"/>
    <row r="842" ht="16.5" customHeight="1" x14ac:dyDescent="0.2"/>
    <row r="843" ht="16.5" customHeight="1" x14ac:dyDescent="0.2"/>
    <row r="844" ht="16.5" customHeight="1" x14ac:dyDescent="0.2"/>
    <row r="845" ht="16.5" customHeight="1" x14ac:dyDescent="0.2"/>
    <row r="846" ht="16.5" customHeight="1" x14ac:dyDescent="0.2"/>
    <row r="847" ht="16.5" customHeight="1" x14ac:dyDescent="0.2"/>
    <row r="848" ht="16.5" customHeight="1" x14ac:dyDescent="0.2"/>
    <row r="849" ht="16.5" customHeight="1" x14ac:dyDescent="0.2"/>
    <row r="850" ht="16.5" customHeight="1" x14ac:dyDescent="0.2"/>
    <row r="851" ht="16.5" customHeight="1" x14ac:dyDescent="0.2"/>
    <row r="852" ht="16.5" customHeight="1" x14ac:dyDescent="0.2"/>
    <row r="853" ht="16.5" customHeight="1" x14ac:dyDescent="0.2"/>
    <row r="854" ht="16.5" customHeight="1" x14ac:dyDescent="0.2"/>
    <row r="855" ht="16.5" customHeight="1" x14ac:dyDescent="0.2"/>
    <row r="856" ht="16.5" customHeight="1" x14ac:dyDescent="0.2"/>
    <row r="857" ht="16.5" customHeight="1" x14ac:dyDescent="0.2"/>
    <row r="858" ht="16.5" customHeight="1" x14ac:dyDescent="0.2"/>
    <row r="859" ht="16.5" customHeight="1" x14ac:dyDescent="0.2"/>
    <row r="860" ht="16.5" customHeight="1" x14ac:dyDescent="0.2"/>
    <row r="861" ht="16.5" customHeight="1" x14ac:dyDescent="0.2"/>
    <row r="862" ht="16.5" customHeight="1" x14ac:dyDescent="0.2"/>
    <row r="863" ht="16.5" customHeight="1" x14ac:dyDescent="0.2"/>
    <row r="864" ht="16.5" customHeight="1" x14ac:dyDescent="0.2"/>
    <row r="865" ht="16.5" customHeight="1" x14ac:dyDescent="0.2"/>
    <row r="866" ht="16.5" customHeight="1" x14ac:dyDescent="0.2"/>
    <row r="867" ht="16.5" customHeight="1" x14ac:dyDescent="0.2"/>
    <row r="868" ht="16.5" customHeight="1" x14ac:dyDescent="0.2"/>
    <row r="869" ht="16.5" customHeight="1" x14ac:dyDescent="0.2"/>
    <row r="870" ht="16.5" customHeight="1" x14ac:dyDescent="0.2"/>
    <row r="871" ht="16.5" customHeight="1" x14ac:dyDescent="0.2"/>
    <row r="872" ht="16.5" customHeight="1" x14ac:dyDescent="0.2"/>
    <row r="873" ht="16.5" customHeight="1" x14ac:dyDescent="0.2"/>
    <row r="874" ht="16.5" customHeight="1" x14ac:dyDescent="0.2"/>
    <row r="875" ht="16.5" customHeight="1" x14ac:dyDescent="0.2"/>
    <row r="876" ht="16.5" customHeight="1" x14ac:dyDescent="0.2"/>
    <row r="877" ht="16.5" customHeight="1" x14ac:dyDescent="0.2"/>
    <row r="878" ht="16.5" customHeight="1" x14ac:dyDescent="0.2"/>
    <row r="879" ht="16.5" customHeight="1" x14ac:dyDescent="0.2"/>
    <row r="880" ht="16.5" customHeight="1" x14ac:dyDescent="0.2"/>
    <row r="881" ht="16.5" customHeight="1" x14ac:dyDescent="0.2"/>
    <row r="882" ht="16.5" customHeight="1" x14ac:dyDescent="0.2"/>
    <row r="883" ht="16.5" customHeight="1" x14ac:dyDescent="0.2"/>
    <row r="884" ht="16.5" customHeight="1" x14ac:dyDescent="0.2"/>
    <row r="885" ht="16.5" customHeight="1" x14ac:dyDescent="0.2"/>
    <row r="886" ht="16.5" customHeight="1" x14ac:dyDescent="0.2"/>
    <row r="887" ht="16.5" customHeight="1" x14ac:dyDescent="0.2"/>
    <row r="888" ht="16.5" customHeight="1" x14ac:dyDescent="0.2"/>
    <row r="889" ht="16.5" customHeight="1" x14ac:dyDescent="0.2"/>
    <row r="890" ht="16.5" customHeight="1" x14ac:dyDescent="0.2"/>
    <row r="891" ht="16.5" customHeight="1" x14ac:dyDescent="0.2"/>
    <row r="892" ht="16.5" customHeight="1" x14ac:dyDescent="0.2"/>
    <row r="893" ht="16.5" customHeight="1" x14ac:dyDescent="0.2"/>
    <row r="894" ht="16.5" customHeight="1" x14ac:dyDescent="0.2"/>
    <row r="895" ht="16.5" customHeight="1" x14ac:dyDescent="0.2"/>
    <row r="896" ht="16.5" customHeight="1" x14ac:dyDescent="0.2"/>
    <row r="897" ht="16.5" customHeight="1" x14ac:dyDescent="0.2"/>
    <row r="898" ht="16.5" customHeight="1" x14ac:dyDescent="0.2"/>
    <row r="899" ht="16.5" customHeight="1" x14ac:dyDescent="0.2"/>
    <row r="900" ht="16.5" customHeight="1" x14ac:dyDescent="0.2"/>
    <row r="901" ht="16.5" customHeight="1" x14ac:dyDescent="0.2"/>
    <row r="902" ht="16.5" customHeight="1" x14ac:dyDescent="0.2"/>
    <row r="903" ht="16.5" customHeight="1" x14ac:dyDescent="0.2"/>
    <row r="904" ht="16.5" customHeight="1" x14ac:dyDescent="0.2"/>
    <row r="905" ht="16.5" customHeight="1" x14ac:dyDescent="0.2"/>
    <row r="906" ht="16.5" customHeight="1" x14ac:dyDescent="0.2"/>
    <row r="907" ht="16.5" customHeight="1" x14ac:dyDescent="0.2"/>
    <row r="908" ht="16.5" customHeight="1" x14ac:dyDescent="0.2"/>
    <row r="909" ht="16.5" customHeight="1" x14ac:dyDescent="0.2"/>
    <row r="910" ht="16.5" customHeight="1" x14ac:dyDescent="0.2"/>
    <row r="911" ht="16.5" customHeight="1" x14ac:dyDescent="0.2"/>
    <row r="912" ht="16.5" customHeight="1" x14ac:dyDescent="0.2"/>
    <row r="913" ht="16.5" customHeight="1" x14ac:dyDescent="0.2"/>
    <row r="914" ht="16.5" customHeight="1" x14ac:dyDescent="0.2"/>
    <row r="915" ht="16.5" customHeight="1" x14ac:dyDescent="0.2"/>
    <row r="916" ht="16.5" customHeight="1" x14ac:dyDescent="0.2"/>
    <row r="917" ht="16.5" customHeight="1" x14ac:dyDescent="0.2"/>
    <row r="918" ht="16.5" customHeight="1" x14ac:dyDescent="0.2"/>
    <row r="919" ht="16.5" customHeight="1" x14ac:dyDescent="0.2"/>
    <row r="920" ht="16.5" customHeight="1" x14ac:dyDescent="0.2"/>
    <row r="921" ht="16.5" customHeight="1" x14ac:dyDescent="0.2"/>
    <row r="922" ht="16.5" customHeight="1" x14ac:dyDescent="0.2"/>
    <row r="923" ht="16.5" customHeight="1" x14ac:dyDescent="0.2"/>
    <row r="924" ht="16.5" customHeight="1" x14ac:dyDescent="0.2"/>
    <row r="925" ht="16.5" customHeight="1" x14ac:dyDescent="0.2"/>
    <row r="926" ht="16.5" customHeight="1" x14ac:dyDescent="0.2"/>
    <row r="927" ht="16.5" customHeight="1" x14ac:dyDescent="0.2"/>
    <row r="928" ht="16.5" customHeight="1" x14ac:dyDescent="0.2"/>
    <row r="929" ht="16.5" customHeight="1" x14ac:dyDescent="0.2"/>
    <row r="930" ht="16.5" customHeight="1" x14ac:dyDescent="0.2"/>
    <row r="931" ht="16.5" customHeight="1" x14ac:dyDescent="0.2"/>
    <row r="932" ht="16.5" customHeight="1" x14ac:dyDescent="0.2"/>
    <row r="933" ht="16.5" customHeight="1" x14ac:dyDescent="0.2"/>
    <row r="934" ht="16.5" customHeight="1" x14ac:dyDescent="0.2"/>
    <row r="935" ht="16.5" customHeight="1" x14ac:dyDescent="0.2"/>
    <row r="936" ht="16.5" customHeight="1" x14ac:dyDescent="0.2"/>
    <row r="937" ht="16.5" customHeight="1" x14ac:dyDescent="0.2"/>
    <row r="938" ht="16.5" customHeight="1" x14ac:dyDescent="0.2"/>
    <row r="939" ht="16.5" customHeight="1" x14ac:dyDescent="0.2"/>
    <row r="940" ht="16.5" customHeight="1" x14ac:dyDescent="0.2"/>
    <row r="941" ht="16.5" customHeight="1" x14ac:dyDescent="0.2"/>
    <row r="942" ht="16.5" customHeight="1" x14ac:dyDescent="0.2"/>
    <row r="943" ht="16.5" customHeight="1" x14ac:dyDescent="0.2"/>
    <row r="944" ht="16.5" customHeight="1" x14ac:dyDescent="0.2"/>
    <row r="945" ht="16.5" customHeight="1" x14ac:dyDescent="0.2"/>
    <row r="946" ht="16.5" customHeight="1" x14ac:dyDescent="0.2"/>
    <row r="947" ht="16.5" customHeight="1" x14ac:dyDescent="0.2"/>
    <row r="948" ht="16.5" customHeight="1" x14ac:dyDescent="0.2"/>
    <row r="949" ht="16.5" customHeight="1" x14ac:dyDescent="0.2"/>
    <row r="950" ht="16.5" customHeight="1" x14ac:dyDescent="0.2"/>
    <row r="951" ht="16.5" customHeight="1" x14ac:dyDescent="0.2"/>
    <row r="952" ht="16.5" customHeight="1" x14ac:dyDescent="0.2"/>
    <row r="953" ht="16.5" customHeight="1" x14ac:dyDescent="0.2"/>
    <row r="954" ht="16.5" customHeight="1" x14ac:dyDescent="0.2"/>
    <row r="955" ht="16.5" customHeight="1" x14ac:dyDescent="0.2"/>
    <row r="956" ht="16.5" customHeight="1" x14ac:dyDescent="0.2"/>
    <row r="957" ht="16.5" customHeight="1" x14ac:dyDescent="0.2"/>
    <row r="958" ht="16.5" customHeight="1" x14ac:dyDescent="0.2"/>
    <row r="959" ht="16.5" customHeight="1" x14ac:dyDescent="0.2"/>
    <row r="960" ht="16.5" customHeight="1" x14ac:dyDescent="0.2"/>
    <row r="961" ht="16.5" customHeight="1" x14ac:dyDescent="0.2"/>
    <row r="962" ht="16.5" customHeight="1" x14ac:dyDescent="0.2"/>
    <row r="963" ht="16.5" customHeight="1" x14ac:dyDescent="0.2"/>
    <row r="964" ht="16.5" customHeight="1" x14ac:dyDescent="0.2"/>
    <row r="965" ht="16.5" customHeight="1" x14ac:dyDescent="0.2"/>
    <row r="966" ht="16.5" customHeight="1" x14ac:dyDescent="0.2"/>
    <row r="967" ht="16.5" customHeight="1" x14ac:dyDescent="0.2"/>
    <row r="968" ht="16.5" customHeight="1" x14ac:dyDescent="0.2"/>
    <row r="969" ht="16.5" customHeight="1" x14ac:dyDescent="0.2"/>
    <row r="970" ht="16.5" customHeight="1" x14ac:dyDescent="0.2"/>
    <row r="971" ht="16.5" customHeight="1" x14ac:dyDescent="0.2"/>
    <row r="972" ht="16.5" customHeight="1" x14ac:dyDescent="0.2"/>
    <row r="973" ht="16.5" customHeight="1" x14ac:dyDescent="0.2"/>
    <row r="974" ht="16.5" customHeight="1" x14ac:dyDescent="0.2"/>
    <row r="975" ht="16.5" customHeight="1" x14ac:dyDescent="0.2"/>
    <row r="976" ht="16.5" customHeight="1" x14ac:dyDescent="0.2"/>
    <row r="977" ht="16.5" customHeight="1" x14ac:dyDescent="0.2"/>
    <row r="978" ht="16.5" customHeight="1" x14ac:dyDescent="0.2"/>
    <row r="979" ht="16.5" customHeight="1" x14ac:dyDescent="0.2"/>
    <row r="980" ht="16.5" customHeight="1" x14ac:dyDescent="0.2"/>
    <row r="981" ht="16.5" customHeight="1" x14ac:dyDescent="0.2"/>
    <row r="982" ht="16.5" customHeight="1" x14ac:dyDescent="0.2"/>
    <row r="983" ht="16.5" customHeight="1" x14ac:dyDescent="0.2"/>
    <row r="984" ht="16.5" customHeight="1" x14ac:dyDescent="0.2"/>
    <row r="985" ht="16.5" customHeight="1" x14ac:dyDescent="0.2"/>
    <row r="986" ht="16.5" customHeight="1" x14ac:dyDescent="0.2"/>
    <row r="987" ht="16.5" customHeight="1" x14ac:dyDescent="0.2"/>
    <row r="988" ht="16.5" customHeight="1" x14ac:dyDescent="0.2"/>
    <row r="989" ht="16.5" customHeight="1" x14ac:dyDescent="0.2"/>
    <row r="990" ht="16.5" customHeight="1" x14ac:dyDescent="0.2"/>
    <row r="991" ht="16.5" customHeight="1" x14ac:dyDescent="0.2"/>
    <row r="992" ht="16.5" customHeight="1" x14ac:dyDescent="0.2"/>
    <row r="993" ht="16.5" customHeight="1" x14ac:dyDescent="0.2"/>
    <row r="994" ht="16.5" customHeight="1" x14ac:dyDescent="0.2"/>
    <row r="995" ht="16.5" customHeight="1" x14ac:dyDescent="0.2"/>
    <row r="996" ht="16.5" customHeight="1" x14ac:dyDescent="0.2"/>
    <row r="997" ht="16.5" customHeight="1" x14ac:dyDescent="0.2"/>
    <row r="998" ht="16.5" customHeight="1" x14ac:dyDescent="0.2"/>
    <row r="999" ht="16.5" customHeight="1" x14ac:dyDescent="0.2"/>
    <row r="1000" ht="16.5" customHeight="1" x14ac:dyDescent="0.2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  <pageSetUpPr fitToPage="1"/>
  </sheetPr>
  <dimension ref="B1:D1000"/>
  <sheetViews>
    <sheetView showGridLines="0" workbookViewId="0"/>
  </sheetViews>
  <sheetFormatPr baseColWidth="10" defaultColWidth="10.140625" defaultRowHeight="15" customHeight="1" x14ac:dyDescent="0.2"/>
  <cols>
    <col min="1" max="1" width="1.7109375" customWidth="1"/>
    <col min="2" max="2" width="14.7109375" customWidth="1"/>
    <col min="3" max="4" width="12.42578125" customWidth="1"/>
    <col min="5" max="6" width="8.5703125" customWidth="1"/>
    <col min="7" max="26" width="11.28515625" customWidth="1"/>
  </cols>
  <sheetData>
    <row r="1" spans="2:4" ht="17.25" customHeight="1" x14ac:dyDescent="0.4">
      <c r="B1" s="27" t="s">
        <v>88</v>
      </c>
      <c r="C1" s="28"/>
      <c r="D1" s="28"/>
    </row>
    <row r="2" spans="2:4" ht="17.25" customHeight="1" x14ac:dyDescent="0.2"/>
    <row r="3" spans="2:4" ht="17.25" customHeight="1" x14ac:dyDescent="0.2">
      <c r="B3" s="29"/>
      <c r="C3" s="29" t="s">
        <v>22</v>
      </c>
      <c r="D3" s="29" t="s">
        <v>89</v>
      </c>
    </row>
    <row r="4" spans="2:4" ht="17.25" customHeight="1" x14ac:dyDescent="0.2">
      <c r="B4" s="29" t="s">
        <v>90</v>
      </c>
      <c r="C4" s="29" t="e">
        <f t="shared" ref="C4:D4" si="0">#REF!</f>
        <v>#REF!</v>
      </c>
      <c r="D4" s="29" t="e">
        <f t="shared" si="0"/>
        <v>#REF!</v>
      </c>
    </row>
    <row r="5" spans="2:4" ht="17.25" customHeight="1" x14ac:dyDescent="0.2">
      <c r="B5" s="29" t="s">
        <v>0</v>
      </c>
      <c r="C5" s="29" t="e">
        <f t="shared" ref="C5:D5" si="1">#REF!</f>
        <v>#REF!</v>
      </c>
      <c r="D5" s="29" t="e">
        <f t="shared" si="1"/>
        <v>#REF!</v>
      </c>
    </row>
    <row r="6" spans="2:4" ht="17.25" customHeight="1" x14ac:dyDescent="0.2">
      <c r="B6" s="29" t="s">
        <v>21</v>
      </c>
      <c r="C6" s="29" t="e">
        <f t="shared" ref="C6:D6" si="2">#REF!</f>
        <v>#REF!</v>
      </c>
      <c r="D6" s="29" t="e">
        <f t="shared" si="2"/>
        <v>#REF!</v>
      </c>
    </row>
    <row r="7" spans="2:4" ht="17.25" customHeight="1" x14ac:dyDescent="0.2"/>
    <row r="8" spans="2:4" ht="17.25" customHeight="1" x14ac:dyDescent="0.2"/>
    <row r="9" spans="2:4" ht="17.25" customHeight="1" x14ac:dyDescent="0.2"/>
    <row r="10" spans="2:4" ht="17.25" customHeight="1" x14ac:dyDescent="0.2"/>
    <row r="11" spans="2:4" ht="17.25" customHeight="1" x14ac:dyDescent="0.2"/>
    <row r="12" spans="2:4" ht="17.25" customHeight="1" x14ac:dyDescent="0.2"/>
    <row r="13" spans="2:4" ht="17.25" customHeight="1" x14ac:dyDescent="0.2"/>
    <row r="14" spans="2:4" ht="17.25" customHeight="1" x14ac:dyDescent="0.2"/>
    <row r="15" spans="2:4" ht="17.25" customHeight="1" x14ac:dyDescent="0.2"/>
    <row r="16" spans="2:4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  <row r="22" ht="17.25" customHeight="1" x14ac:dyDescent="0.2"/>
    <row r="23" ht="17.25" customHeight="1" x14ac:dyDescent="0.2"/>
    <row r="24" ht="17.25" customHeight="1" x14ac:dyDescent="0.2"/>
    <row r="25" ht="17.25" customHeight="1" x14ac:dyDescent="0.2"/>
    <row r="26" ht="17.25" customHeight="1" x14ac:dyDescent="0.2"/>
    <row r="27" ht="17.25" customHeight="1" x14ac:dyDescent="0.2"/>
    <row r="28" ht="17.25" customHeight="1" x14ac:dyDescent="0.2"/>
    <row r="29" ht="17.25" customHeight="1" x14ac:dyDescent="0.2"/>
    <row r="30" ht="17.25" customHeight="1" x14ac:dyDescent="0.2"/>
    <row r="31" ht="17.25" customHeight="1" x14ac:dyDescent="0.2"/>
    <row r="3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Mesečni prihod</vt:lpstr>
      <vt:lpstr>Mesečni trošak Sale</vt:lpstr>
      <vt:lpstr>Mesečni trošak Nale</vt:lpstr>
      <vt:lpstr>Sheet1</vt:lpstr>
      <vt:lpstr>PODACI IZ GRAFIKONA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Huremovic</dc:creator>
  <cp:lastModifiedBy>Microsoft Office User</cp:lastModifiedBy>
  <dcterms:created xsi:type="dcterms:W3CDTF">2016-12-13T10:16:00Z</dcterms:created>
  <dcterms:modified xsi:type="dcterms:W3CDTF">2026-08-18T09:11:27Z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A9A80F4615C84553B4655092D21930DE</vt:lpwstr>
  </property>
  <property fmtid="{D5CDD505-2E9C-101B-9397-08002B2CF9AE}" pid="3" name="KSOProductBuildVer">
    <vt:lpwstr>1033-11.2.0.11486</vt:lpwstr>
  </property>
</Properties>
</file>